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งาน\ธุรการชั้นเรียน\ป.6\1-2566\รวม 5-6\"/>
    </mc:Choice>
  </mc:AlternateContent>
  <xr:revisionPtr revIDLastSave="0" documentId="13_ncr:1_{67414D41-97AD-46D5-A45F-1C74418CA3D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-2566" sheetId="13" r:id="rId1"/>
  </sheets>
  <definedNames>
    <definedName name="_Hlk148104604" localSheetId="0">'1-2566'!$D$180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41" i="13" l="1"/>
  <c r="AI241" i="13"/>
  <c r="AE245" i="13"/>
  <c r="AF245" i="13"/>
  <c r="AG245" i="13"/>
  <c r="AH245" i="13"/>
  <c r="AI218" i="13"/>
  <c r="AI195" i="13"/>
  <c r="AI172" i="13"/>
  <c r="AI150" i="13"/>
  <c r="AJ128" i="13"/>
  <c r="AI128" i="13"/>
  <c r="AI104" i="13"/>
  <c r="AI80" i="13"/>
  <c r="AI57" i="13"/>
  <c r="C57" i="13"/>
  <c r="AI35" i="13"/>
  <c r="AI13" i="13"/>
  <c r="AI235" i="13"/>
  <c r="AI236" i="13"/>
  <c r="AI237" i="13"/>
  <c r="AI238" i="13"/>
  <c r="AI239" i="13"/>
  <c r="AI240" i="13"/>
  <c r="AI234" i="13"/>
  <c r="AI97" i="13"/>
  <c r="AI212" i="13" l="1"/>
  <c r="AI213" i="13"/>
  <c r="AI214" i="13"/>
  <c r="AI215" i="13"/>
  <c r="AI216" i="13"/>
  <c r="AI217" i="13"/>
  <c r="AI211" i="13"/>
  <c r="AI189" i="13"/>
  <c r="AI190" i="13"/>
  <c r="AI191" i="13"/>
  <c r="AI192" i="13"/>
  <c r="AI193" i="13"/>
  <c r="AI194" i="13"/>
  <c r="AI188" i="13"/>
  <c r="AI166" i="13"/>
  <c r="AI167" i="13"/>
  <c r="AI168" i="13"/>
  <c r="AI169" i="13"/>
  <c r="AI170" i="13"/>
  <c r="AI171" i="13"/>
  <c r="AI165" i="13"/>
  <c r="AI144" i="13"/>
  <c r="AJ235" i="13" s="1"/>
  <c r="AI145" i="13"/>
  <c r="AJ236" i="13" s="1"/>
  <c r="AI146" i="13"/>
  <c r="AJ237" i="13" s="1"/>
  <c r="AI147" i="13"/>
  <c r="AJ238" i="13" s="1"/>
  <c r="AI148" i="13"/>
  <c r="AJ239" i="13" s="1"/>
  <c r="AI149" i="13"/>
  <c r="AJ240" i="13" s="1"/>
  <c r="AI143" i="13"/>
  <c r="AJ234" i="13" s="1"/>
  <c r="AI6" i="13"/>
  <c r="AI51" i="13" l="1"/>
  <c r="AI52" i="13"/>
  <c r="AI53" i="13"/>
  <c r="AI54" i="13"/>
  <c r="AI55" i="13"/>
  <c r="AI56" i="13"/>
  <c r="AI50" i="13"/>
  <c r="AI122" i="13"/>
  <c r="AI123" i="13"/>
  <c r="AI124" i="13"/>
  <c r="AI125" i="13"/>
  <c r="AI126" i="13"/>
  <c r="AI127" i="13"/>
  <c r="AI121" i="13"/>
  <c r="AI98" i="13"/>
  <c r="AI99" i="13"/>
  <c r="AI100" i="13"/>
  <c r="AI101" i="13"/>
  <c r="AI102" i="13"/>
  <c r="AI103" i="13"/>
  <c r="AI74" i="13"/>
  <c r="AI75" i="13"/>
  <c r="AI76" i="13"/>
  <c r="AI77" i="13"/>
  <c r="AI78" i="13"/>
  <c r="AI79" i="13"/>
  <c r="AI73" i="13"/>
  <c r="AI29" i="13"/>
  <c r="AI30" i="13"/>
  <c r="AI31" i="13"/>
  <c r="AI32" i="13"/>
  <c r="AI33" i="13"/>
  <c r="AI34" i="13"/>
  <c r="AI28" i="13"/>
  <c r="AI7" i="13"/>
  <c r="AI8" i="13"/>
  <c r="AI9" i="13"/>
  <c r="AI10" i="13"/>
  <c r="AI11" i="13"/>
  <c r="AI12" i="13"/>
  <c r="W249" i="13"/>
  <c r="V204" i="13"/>
  <c r="AJ121" i="13" l="1"/>
  <c r="AJ125" i="13"/>
  <c r="AJ123" i="13"/>
  <c r="AJ124" i="13"/>
  <c r="AJ122" i="13"/>
  <c r="AJ126" i="13"/>
  <c r="AJ127" i="13"/>
  <c r="G177" i="13"/>
  <c r="J177" i="13"/>
  <c r="K177" i="13"/>
  <c r="O177" i="13"/>
  <c r="P177" i="13"/>
  <c r="Q177" i="13"/>
  <c r="R177" i="13"/>
  <c r="U177" i="13"/>
  <c r="V177" i="13"/>
  <c r="W177" i="13"/>
  <c r="X177" i="13"/>
  <c r="Y177" i="13"/>
  <c r="AB177" i="13"/>
  <c r="AC177" i="13"/>
  <c r="AD177" i="13"/>
  <c r="AE177" i="13"/>
  <c r="I177" i="13"/>
  <c r="D177" i="13"/>
  <c r="P154" i="13"/>
  <c r="Q154" i="13"/>
  <c r="R154" i="13"/>
  <c r="S154" i="13"/>
  <c r="T154" i="13"/>
  <c r="W154" i="13"/>
  <c r="X154" i="13"/>
  <c r="Y154" i="13"/>
  <c r="Z154" i="13"/>
  <c r="AA154" i="13"/>
  <c r="AD154" i="13"/>
  <c r="AE154" i="13"/>
  <c r="AF154" i="13"/>
  <c r="AG154" i="13"/>
  <c r="L154" i="13"/>
  <c r="M154" i="13"/>
  <c r="K154" i="13"/>
  <c r="J154" i="13"/>
  <c r="I154" i="13"/>
  <c r="E154" i="13"/>
  <c r="F154" i="13"/>
  <c r="D154" i="13"/>
  <c r="AH132" i="13"/>
  <c r="AG132" i="13"/>
  <c r="AD132" i="13"/>
  <c r="AC132" i="13"/>
  <c r="AB132" i="13"/>
  <c r="AA132" i="13"/>
  <c r="W132" i="13"/>
  <c r="V132" i="13"/>
  <c r="U132" i="13"/>
  <c r="T132" i="13"/>
  <c r="S132" i="13"/>
  <c r="M132" i="13"/>
  <c r="N132" i="13"/>
  <c r="O132" i="13"/>
  <c r="L132" i="13"/>
  <c r="F132" i="13"/>
  <c r="G132" i="13"/>
  <c r="H132" i="13"/>
  <c r="I132" i="13"/>
  <c r="E132" i="13"/>
  <c r="AI106" i="13"/>
  <c r="AI107" i="13"/>
  <c r="AI108" i="13"/>
  <c r="G109" i="13"/>
  <c r="AF109" i="13"/>
  <c r="AE109" i="13"/>
  <c r="AD109" i="13"/>
  <c r="AC109" i="13"/>
  <c r="AB109" i="13"/>
  <c r="Y109" i="13"/>
  <c r="X109" i="13"/>
  <c r="W109" i="13"/>
  <c r="V109" i="13"/>
  <c r="U109" i="13"/>
  <c r="R109" i="13"/>
  <c r="Q109" i="13"/>
  <c r="N109" i="13"/>
  <c r="K109" i="13"/>
  <c r="J109" i="13"/>
  <c r="I109" i="13"/>
  <c r="H109" i="13"/>
  <c r="D109" i="13"/>
  <c r="X85" i="13"/>
  <c r="Y85" i="13"/>
  <c r="Z85" i="13"/>
  <c r="AA85" i="13"/>
  <c r="AB85" i="13"/>
  <c r="AE85" i="13"/>
  <c r="AF85" i="13"/>
  <c r="AG85" i="13"/>
  <c r="AH85" i="13"/>
  <c r="S85" i="13"/>
  <c r="T85" i="13"/>
  <c r="U85" i="13"/>
  <c r="R85" i="13"/>
  <c r="J85" i="13"/>
  <c r="N85" i="13"/>
  <c r="M85" i="13"/>
  <c r="L85" i="13"/>
  <c r="K85" i="13"/>
  <c r="F85" i="13"/>
  <c r="G85" i="13"/>
  <c r="AI59" i="13"/>
  <c r="AI60" i="13"/>
  <c r="AI61" i="13"/>
  <c r="N62" i="13"/>
  <c r="O62" i="13"/>
  <c r="P62" i="13"/>
  <c r="Q62" i="13"/>
  <c r="T62" i="13"/>
  <c r="U62" i="13"/>
  <c r="V62" i="13"/>
  <c r="W62" i="13"/>
  <c r="X62" i="13"/>
  <c r="AA62" i="13"/>
  <c r="AB62" i="13"/>
  <c r="AC62" i="13"/>
  <c r="AD62" i="13"/>
  <c r="M62" i="13"/>
  <c r="G62" i="13"/>
  <c r="H62" i="13"/>
  <c r="I62" i="13"/>
  <c r="J62" i="13"/>
  <c r="F62" i="13"/>
  <c r="C29" i="13"/>
  <c r="C51" i="13" s="1"/>
  <c r="C74" i="13" s="1"/>
  <c r="C98" i="13" s="1"/>
  <c r="C30" i="13"/>
  <c r="C52" i="13" s="1"/>
  <c r="C75" i="13" s="1"/>
  <c r="C99" i="13" s="1"/>
  <c r="C31" i="13"/>
  <c r="C53" i="13" s="1"/>
  <c r="C76" i="13" s="1"/>
  <c r="C100" i="13" s="1"/>
  <c r="C32" i="13"/>
  <c r="C54" i="13" s="1"/>
  <c r="C77" i="13" s="1"/>
  <c r="C101" i="13" s="1"/>
  <c r="C33" i="13"/>
  <c r="C55" i="13" s="1"/>
  <c r="C78" i="13" s="1"/>
  <c r="C102" i="13" s="1"/>
  <c r="C34" i="13"/>
  <c r="C56" i="13" s="1"/>
  <c r="C79" i="13" s="1"/>
  <c r="C103" i="13" s="1"/>
  <c r="AI58" i="13"/>
  <c r="C125" i="13" l="1"/>
  <c r="C147" i="13"/>
  <c r="C169" i="13" s="1"/>
  <c r="C192" i="13" s="1"/>
  <c r="C215" i="13" s="1"/>
  <c r="C238" i="13" s="1"/>
  <c r="C261" i="13" s="1"/>
  <c r="C124" i="13"/>
  <c r="C146" i="13"/>
  <c r="C168" i="13" s="1"/>
  <c r="C191" i="13" s="1"/>
  <c r="C214" i="13" s="1"/>
  <c r="C237" i="13" s="1"/>
  <c r="C260" i="13" s="1"/>
  <c r="C144" i="13"/>
  <c r="C166" i="13" s="1"/>
  <c r="C189" i="13" s="1"/>
  <c r="C212" i="13" s="1"/>
  <c r="C235" i="13" s="1"/>
  <c r="C258" i="13" s="1"/>
  <c r="C122" i="13"/>
  <c r="C149" i="13"/>
  <c r="C171" i="13" s="1"/>
  <c r="C194" i="13" s="1"/>
  <c r="C217" i="13" s="1"/>
  <c r="C240" i="13" s="1"/>
  <c r="C263" i="13" s="1"/>
  <c r="C127" i="13"/>
  <c r="C123" i="13"/>
  <c r="C145" i="13"/>
  <c r="C167" i="13" s="1"/>
  <c r="C190" i="13" s="1"/>
  <c r="C213" i="13" s="1"/>
  <c r="C236" i="13" s="1"/>
  <c r="C259" i="13" s="1"/>
  <c r="C148" i="13"/>
  <c r="C170" i="13" s="1"/>
  <c r="C193" i="13" s="1"/>
  <c r="C216" i="13" s="1"/>
  <c r="C239" i="13" s="1"/>
  <c r="C262" i="13" s="1"/>
  <c r="C126" i="13"/>
  <c r="AD245" i="13"/>
  <c r="Y245" i="13"/>
  <c r="X245" i="13"/>
  <c r="W245" i="13"/>
  <c r="R245" i="13"/>
  <c r="Q245" i="13"/>
  <c r="P245" i="13"/>
  <c r="K245" i="13"/>
  <c r="J245" i="13"/>
  <c r="D245" i="13"/>
  <c r="AE223" i="13"/>
  <c r="AD223" i="13"/>
  <c r="Z223" i="13"/>
  <c r="Y223" i="13"/>
  <c r="X223" i="13"/>
  <c r="W223" i="13"/>
  <c r="S223" i="13"/>
  <c r="R223" i="13"/>
  <c r="Q223" i="13"/>
  <c r="P223" i="13"/>
  <c r="L223" i="13"/>
  <c r="K223" i="13"/>
  <c r="J223" i="13"/>
  <c r="I223" i="13"/>
  <c r="E223" i="13"/>
  <c r="D223" i="13"/>
  <c r="AH200" i="13"/>
  <c r="AG200" i="13"/>
  <c r="AC200" i="13"/>
  <c r="AB200" i="13"/>
  <c r="AA200" i="13"/>
  <c r="Z200" i="13"/>
  <c r="V200" i="13"/>
  <c r="U200" i="13"/>
  <c r="T200" i="13"/>
  <c r="O200" i="13"/>
  <c r="N200" i="13"/>
  <c r="M200" i="13"/>
  <c r="L200" i="13"/>
  <c r="H200" i="13"/>
  <c r="G200" i="13"/>
  <c r="F200" i="13"/>
  <c r="X88" i="13" l="1"/>
  <c r="AI84" i="13"/>
  <c r="AI81" i="13"/>
  <c r="AI105" i="13" s="1"/>
  <c r="AI82" i="13"/>
  <c r="AI83" i="13"/>
  <c r="B46" i="13"/>
  <c r="X135" i="13"/>
  <c r="X112" i="13"/>
  <c r="X65" i="13"/>
  <c r="X43" i="13"/>
  <c r="X272" i="13" l="1"/>
  <c r="C242" i="13"/>
  <c r="C243" i="13"/>
  <c r="C244" i="13"/>
  <c r="AI173" i="13" l="1"/>
  <c r="AI219" i="13" l="1"/>
  <c r="AI221" i="13"/>
  <c r="AI222" i="13" l="1"/>
  <c r="AI220" i="13"/>
  <c r="AI243" i="13"/>
  <c r="AI267" i="13" l="1"/>
  <c r="AI244" i="13"/>
  <c r="AI268" i="13" s="1"/>
  <c r="AI242" i="13"/>
  <c r="AI265" i="13"/>
  <c r="AI266" i="13" l="1"/>
  <c r="X248" i="13" l="1"/>
  <c r="X203" i="13"/>
  <c r="X226" i="13" l="1"/>
  <c r="B184" i="13" l="1"/>
  <c r="B161" i="13"/>
  <c r="B139" i="13"/>
  <c r="B117" i="13"/>
  <c r="B93" i="13"/>
  <c r="B69" i="13"/>
  <c r="B24" i="13"/>
  <c r="AI264" i="13" l="1"/>
  <c r="AI258" i="13" l="1"/>
  <c r="AI259" i="13"/>
  <c r="AI262" i="13"/>
  <c r="AI260" i="13"/>
  <c r="AI261" i="13"/>
  <c r="AI62" i="13"/>
  <c r="AI263" i="13" l="1"/>
  <c r="AI85" i="13" l="1"/>
  <c r="AI109" i="13" l="1"/>
  <c r="B229" i="13"/>
  <c r="B206" i="13"/>
  <c r="B183" i="13"/>
  <c r="B160" i="13"/>
  <c r="B138" i="13"/>
  <c r="B116" i="13"/>
  <c r="B92" i="13"/>
  <c r="B68" i="13"/>
  <c r="B45" i="13"/>
  <c r="B23" i="13"/>
  <c r="B251" i="13" s="1"/>
  <c r="D43" i="13" l="1"/>
  <c r="D65" i="13" s="1"/>
  <c r="D88" i="13" l="1"/>
  <c r="D112" i="13" s="1"/>
  <c r="D135" i="13" s="1"/>
  <c r="D157" i="13" s="1"/>
  <c r="D180" i="13" s="1"/>
  <c r="D203" i="13" s="1"/>
  <c r="D226" i="13" s="1"/>
  <c r="D248" i="13" s="1"/>
  <c r="D272" i="13" s="1"/>
  <c r="C28" i="13" l="1"/>
  <c r="C50" i="13" s="1"/>
  <c r="C73" i="13" s="1"/>
  <c r="C97" i="13" s="1"/>
  <c r="C121" i="13" l="1"/>
  <c r="C143" i="13"/>
  <c r="C165" i="13" s="1"/>
  <c r="C188" i="13" s="1"/>
  <c r="C211" i="13" s="1"/>
  <c r="C234" i="13" s="1"/>
  <c r="C257" i="13" s="1"/>
  <c r="AI154" i="13"/>
  <c r="AI177" i="13" l="1"/>
  <c r="AI200" i="13" l="1"/>
  <c r="AI223" i="13" s="1"/>
  <c r="AI245" i="13" l="1"/>
  <c r="AI257" i="13" l="1"/>
  <c r="AI269" i="13"/>
</calcChain>
</file>

<file path=xl/sharedStrings.xml><?xml version="1.0" encoding="utf-8"?>
<sst xmlns="http://schemas.openxmlformats.org/spreadsheetml/2006/main" count="745" uniqueCount="94">
  <si>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</si>
  <si>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</si>
  <si>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</si>
  <si>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</si>
  <si>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</si>
  <si>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</si>
  <si>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</si>
  <si>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</si>
  <si>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</si>
  <si>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</si>
  <si>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ที่</t>
  </si>
  <si>
    <t>หมายเหตุ</t>
  </si>
  <si>
    <t>รวม</t>
  </si>
  <si>
    <t>รายชื่อ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</si>
  <si>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</si>
  <si>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</si>
  <si>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</si>
  <si>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</si>
  <si>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</si>
  <si>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</si>
  <si>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</si>
  <si>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</si>
  <si>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</si>
  <si>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</si>
  <si>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</si>
  <si>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</si>
  <si>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</si>
  <si>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</si>
  <si>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</si>
  <si>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</si>
  <si>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</si>
  <si>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</si>
  <si>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</si>
  <si>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</si>
  <si>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</si>
  <si>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ลงชื่อ</t>
  </si>
  <si>
    <t xml:space="preserve">  ครูโรงเรียนบ้านตระแบกงาม</t>
  </si>
  <si>
    <t xml:space="preserve"> ครูประจำชั้น</t>
  </si>
  <si>
    <t xml:space="preserve">  ผู้อำนวยการโรงเรียนบ้านตระแบกงาม</t>
  </si>
  <si>
    <t>ผู้บริหาร</t>
  </si>
  <si>
    <t>.......................................................</t>
  </si>
  <si>
    <t>.............................................................</t>
  </si>
  <si>
    <t>วันเสาร์</t>
  </si>
  <si>
    <t>วันอาทิตย์</t>
  </si>
  <si>
    <t>หยุดวันเฉลิมพระชนมพรรษาสมเด็จพระนางเจ้าฯ ร.10</t>
  </si>
  <si>
    <t>วันเฉลิมพระชนมพรรษาฯ รัชกาลที่ 10</t>
  </si>
  <si>
    <t>วันพืชมงคล</t>
  </si>
  <si>
    <t>วันอาสาฬหบูชา</t>
  </si>
  <si>
    <t>วันคล้ายวันสวรรคต รัชกาลที่ 9</t>
  </si>
  <si>
    <t>ประจำเดือน พฤษภาคม 2566</t>
  </si>
  <si>
    <r>
      <t>หยุดวันพืชมงคลแรกนาขวัญ-----</t>
    </r>
    <r>
      <rPr>
        <sz val="9"/>
        <color theme="1"/>
        <rFont val="TH SarabunPSK"/>
        <family val="2"/>
      </rPr>
      <t>ครูประชุมชี้แจงฯ ณ ห้องนเรศวร  โรงเรียนพิษณุโลกพิทยาคม</t>
    </r>
    <r>
      <rPr>
        <sz val="14"/>
        <color theme="1"/>
        <rFont val="TH SarabunPSK"/>
        <family val="2"/>
      </rPr>
      <t>----</t>
    </r>
  </si>
  <si>
    <t>ประจำเดือน มิถุนายน 2566</t>
  </si>
  <si>
    <t>(นายสุภาพ  อินทุภูติ)</t>
  </si>
  <si>
    <t>ประจำเดือน กรกฎาคม 2566</t>
  </si>
  <si>
    <t>ประจำเดือน สิงหาคม 2566</t>
  </si>
  <si>
    <t>หยุดชดเชยวันเฉลิมพระชนมพรรษาสมเด็จพระนางเจ้าสิริกิติ์/วันแม่แห่งชาติ</t>
  </si>
  <si>
    <t>วันเสาร์-วันเฉลิมพระชนมพรรษาสมเด็จพระนางเจ้าสิริกิติ์/วันแม่แห่งชาติ</t>
  </si>
  <si>
    <t>ประจำเดือน กันยายน 2566</t>
  </si>
  <si>
    <t>ประจำเดือน ตุลาคม 2566</t>
  </si>
  <si>
    <t>วันปิยมหาราช</t>
  </si>
  <si>
    <t>ประจำเดือน พฤศจิกายน 2566</t>
  </si>
  <si>
    <t>หยุดชดเชยวันรัฐธรรมนูญ</t>
  </si>
  <si>
    <t>วันอาทิตย์---วันสิ้นปี 2566---</t>
  </si>
  <si>
    <t>ประจำเดือน มกราคม 2567</t>
  </si>
  <si>
    <t xml:space="preserve">  รักษาการในตำแหน่งผู้อำนวยการโรงเรียนบ้านตระแบกงาม</t>
  </si>
  <si>
    <t>ประจำเดือน กุมภาพันธ์ 2567</t>
  </si>
  <si>
    <t>ประจำเดือน มีนาคม 2567</t>
  </si>
  <si>
    <t>ประจำเดือน ธันวาคม 2566</t>
  </si>
  <si>
    <t>ประจำเดือน เมษายน 2567</t>
  </si>
  <si>
    <t>รักษาการในตำแหน่งผู้อำนวยการโรงเรียนบ้านตระแบกงาม</t>
  </si>
  <si>
    <t xml:space="preserve"> รักษาการในตำแหน่งผู้อำนวยการโรงเรียนบ้านตระแบกงาม</t>
  </si>
  <si>
    <t>เด็กชายกันตภณ  สีสัน</t>
  </si>
  <si>
    <t>เด็กชายจิรภัทร    ผุดผ่อง</t>
  </si>
  <si>
    <t>เด็กชายธนกร      บุญเนตร</t>
  </si>
  <si>
    <t>เด็กชายธนพล     หอมกลาง</t>
  </si>
  <si>
    <t>เด็กชายอภินันท์   จำปาล่า</t>
  </si>
  <si>
    <t>เด็กชายเมธาภูมิ  รอดโฉม</t>
  </si>
  <si>
    <t>เด็กหญิงนันทิชา   แย้มวัตร</t>
  </si>
  <si>
    <t>(นางสาวปวีณา  ปันดวง )</t>
  </si>
  <si>
    <t xml:space="preserve"> (นางสาวเฟื่องฟ้า พรหมนิพนธ์)</t>
  </si>
  <si>
    <t>ตำแหน่งผู้อำนวยการโรงเรียนบ้านตระแบกงาม</t>
  </si>
  <si>
    <t>วันเข้าพรรษา</t>
  </si>
  <si>
    <t>วันหยุดชดเชย</t>
  </si>
  <si>
    <t>รวมวันมาเรียน
ทั้งหมด 100 วัน</t>
  </si>
  <si>
    <t xml:space="preserve">ชั้นประถมศึกษาปีที่ 6 ปีการศึกษา 2566 โรงเรียนบ้านตระแบกงาม อำเภอบางระกำ จังหวัดพิษณุโลก </t>
  </si>
  <si>
    <t>วันขึ้นปีใหม่ พ.ศ.2567</t>
  </si>
  <si>
    <t>วันครู</t>
  </si>
  <si>
    <t>หยุดชดเชยวันมาฆบูชา</t>
  </si>
  <si>
    <t xml:space="preserve">ชั้นประถมศึกษาปีที่ 6 ปีการศึกษา 2567 โรงเรียนบ้านตระแบกงาม อำเภอบางระกำ จังหวัดพิษณุโลก </t>
  </si>
  <si>
    <t>ปิดภาคเรียน 2-2566</t>
  </si>
  <si>
    <t>วันที่มาเรียน</t>
  </si>
  <si>
    <t>หยุดวัน</t>
  </si>
  <si>
    <t>ด็กชายธนปพล ยวนเขียว</t>
  </si>
  <si>
    <t>แบบบันทึกดื่มนม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</si>
</sst>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b/>
      <u val="double"/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  <font>
      <b/>
      <u val="doubleAccounting"/>
      <sz val="14"/>
      <color rgb="FFFF0000"/>
      <name val="TH SarabunPSK"/>
      <family val="2"/>
    </font>
    <font>
      <b/>
      <sz val="14"/>
      <color theme="8" tint="-0.249977111117893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rgb="FFFF0000"/>
      <name val="TH SarabunPSK"/>
      <family val="2"/>
    </font>
    <font>
      <sz val="9"/>
      <color theme="1"/>
      <name val="TH SarabunPSK"/>
      <family val="2"/>
    </font>
    <font>
      <sz val="14"/>
      <color theme="0"/>
      <name val="TH SarabunPSK"/>
      <family val="2"/>
    </font>
    <font>
      <sz val="11"/>
      <color theme="0"/>
      <name val="TH SarabunPSK"/>
      <family val="2"/>
    </font>
    <font>
      <b/>
      <sz val="14"/>
      <color theme="0"/>
      <name val="TH SarabunPSK"/>
      <family val="2"/>
    </font>
    <font>
      <b/>
      <u val="double"/>
      <sz val="14"/>
      <color theme="0"/>
      <name val="TH SarabunPSK"/>
      <family val="2"/>
    </font>
    <font>
      <b/>
      <sz val="10"/>
      <color theme="0"/>
      <name val="TH SarabunPSK"/>
      <family val="2"/>
    </font>
    <font>
      <b/>
      <u val="doubleAccounting"/>
      <sz val="14"/>
      <color theme="0"/>
      <name val="TH SarabunPSK"/>
      <family val="2"/>
    </font>
    <font>
      <sz val="16"/>
      <color theme="0"/>
      <name val="TH SarabunPSK"/>
      <family val="2"/>
    </font>
    <font>
      <b/>
      <u val="doubleAccounting"/>
      <sz val="12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theme="1"/>
      <name val="TH Sarabun New"/>
      <family val="2"/>
    </font>
    <font>
      <b/>
      <sz val="14"/>
      <name val="TH SarabunPSK"/>
      <family val="2"/>
    </font>
    <font>
      <b/>
      <u val="doubleAccounting"/>
      <sz val="14"/>
      <name val="TH SarabunPSK"/>
      <family val="2"/>
    </font>
    <font>
      <b/>
      <sz val="14"/>
      <color theme="1"/>
      <name val="TH SarabunPSK"/>
      <family val="2"/>
      <charset val="222"/>
    </font>
    <font>
      <b/>
      <sz val="36"/>
      <color theme="1"/>
      <name val="TH SarabunPSK"/>
      <family val="2"/>
      <charset val="222"/>
    </font>
    <font>
      <sz val="8"/>
      <name val="Calibri"/>
      <family val="2"/>
      <charset val="222"/>
      <scheme val="minor"/>
    </font>
    <font>
      <b/>
      <sz val="14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quotePrefix="1" applyFont="1" applyBorder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4" fillId="3" borderId="1" xfId="0" quotePrefix="1" applyFont="1" applyFill="1" applyBorder="1" applyAlignment="1">
      <alignment horizontal="center"/>
    </xf>
    <xf numFmtId="0" fontId="3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0" fontId="3" fillId="5" borderId="1" xfId="0" applyFont="1" applyFill="1" applyBorder="1" applyAlignment="1">
      <alignment textRotation="90"/>
    </xf>
    <xf numFmtId="0" fontId="4" fillId="5" borderId="1" xfId="0" quotePrefix="1" applyFont="1" applyFill="1" applyBorder="1" applyAlignment="1">
      <alignment horizontal="center"/>
    </xf>
    <xf numFmtId="2" fontId="3" fillId="0" borderId="0" xfId="0" applyNumberFormat="1" applyFont="1"/>
    <xf numFmtId="0" fontId="6" fillId="0" borderId="1" xfId="0" applyFont="1" applyBorder="1"/>
    <xf numFmtId="43" fontId="7" fillId="0" borderId="1" xfId="1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/>
    <xf numFmtId="0" fontId="6" fillId="0" borderId="1" xfId="0" applyFont="1" applyBorder="1" applyAlignment="1">
      <alignment vertical="center"/>
    </xf>
    <xf numFmtId="0" fontId="6" fillId="6" borderId="1" xfId="0" applyFont="1" applyFill="1" applyBorder="1" applyAlignment="1">
      <alignment horizontal="center"/>
    </xf>
    <xf numFmtId="43" fontId="12" fillId="0" borderId="1" xfId="1" applyFont="1" applyFill="1" applyBorder="1"/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43" fontId="11" fillId="0" borderId="1" xfId="1" applyFont="1" applyFill="1" applyBorder="1"/>
    <xf numFmtId="0" fontId="6" fillId="5" borderId="1" xfId="0" applyFont="1" applyFill="1" applyBorder="1" applyAlignment="1">
      <alignment textRotation="90"/>
    </xf>
    <xf numFmtId="2" fontId="12" fillId="0" borderId="1" xfId="0" applyNumberFormat="1" applyFont="1" applyBorder="1"/>
    <xf numFmtId="0" fontId="17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6" fillId="2" borderId="1" xfId="0" applyFont="1" applyFill="1" applyBorder="1"/>
    <xf numFmtId="0" fontId="14" fillId="0" borderId="0" xfId="0" applyFont="1"/>
    <xf numFmtId="0" fontId="14" fillId="0" borderId="1" xfId="0" quotePrefix="1" applyFont="1" applyBorder="1" applyAlignment="1">
      <alignment horizontal="center"/>
    </xf>
    <xf numFmtId="0" fontId="14" fillId="2" borderId="1" xfId="0" applyFont="1" applyFill="1" applyBorder="1"/>
    <xf numFmtId="0" fontId="14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6" fillId="0" borderId="2" xfId="0" applyFont="1" applyBorder="1"/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2" fontId="22" fillId="0" borderId="1" xfId="0" applyNumberFormat="1" applyFont="1" applyBorder="1"/>
    <xf numFmtId="43" fontId="23" fillId="0" borderId="1" xfId="1" applyFont="1" applyBorder="1"/>
    <xf numFmtId="0" fontId="24" fillId="0" borderId="1" xfId="0" applyFont="1" applyBorder="1" applyAlignment="1">
      <alignment horizontal="center"/>
    </xf>
    <xf numFmtId="43" fontId="25" fillId="0" borderId="1" xfId="1" applyFont="1" applyBorder="1"/>
    <xf numFmtId="43" fontId="22" fillId="0" borderId="1" xfId="1" applyFont="1" applyBorder="1"/>
    <xf numFmtId="43" fontId="27" fillId="0" borderId="1" xfId="1" applyFont="1" applyBorder="1"/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horizontal="right"/>
    </xf>
    <xf numFmtId="0" fontId="26" fillId="0" borderId="0" xfId="0" applyFont="1"/>
    <xf numFmtId="0" fontId="29" fillId="0" borderId="1" xfId="0" applyFont="1" applyBorder="1"/>
    <xf numFmtId="0" fontId="14" fillId="0" borderId="1" xfId="0" applyFont="1" applyBorder="1" applyAlignment="1">
      <alignment horizontal="center"/>
    </xf>
    <xf numFmtId="2" fontId="30" fillId="0" borderId="1" xfId="0" applyNumberFormat="1" applyFont="1" applyBorder="1"/>
    <xf numFmtId="43" fontId="31" fillId="0" borderId="1" xfId="1" applyFont="1" applyBorder="1"/>
    <xf numFmtId="164" fontId="30" fillId="0" borderId="1" xfId="1" applyNumberFormat="1" applyFont="1" applyFill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17" fillId="0" borderId="1" xfId="0" applyNumberFormat="1" applyFont="1" applyBorder="1"/>
    <xf numFmtId="0" fontId="9" fillId="0" borderId="1" xfId="0" applyFont="1" applyBorder="1" applyAlignment="1">
      <alignment textRotation="90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textRotation="90"/>
    </xf>
    <xf numFmtId="2" fontId="30" fillId="0" borderId="1" xfId="1" applyNumberFormat="1" applyFont="1" applyBorder="1"/>
    <xf numFmtId="0" fontId="5" fillId="0" borderId="1" xfId="0" applyFont="1" applyBorder="1" applyAlignment="1">
      <alignment horizontal="center"/>
    </xf>
    <xf numFmtId="43" fontId="17" fillId="0" borderId="1" xfId="1" applyFont="1" applyBorder="1"/>
    <xf numFmtId="2" fontId="3" fillId="0" borderId="1" xfId="0" applyNumberFormat="1" applyFont="1" applyBorder="1"/>
    <xf numFmtId="0" fontId="6" fillId="7" borderId="1" xfId="0" applyFont="1" applyFill="1" applyBorder="1" applyAlignment="1">
      <alignment textRotation="90"/>
    </xf>
    <xf numFmtId="0" fontId="14" fillId="7" borderId="1" xfId="0" applyFont="1" applyFill="1" applyBorder="1" applyAlignment="1">
      <alignment textRotation="90"/>
    </xf>
    <xf numFmtId="0" fontId="1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 vertical="center" textRotation="45"/>
    </xf>
    <xf numFmtId="0" fontId="33" fillId="4" borderId="7" xfId="0" applyFont="1" applyFill="1" applyBorder="1" applyAlignment="1">
      <alignment horizontal="center" vertical="center" textRotation="45"/>
    </xf>
    <xf numFmtId="0" fontId="33" fillId="4" borderId="8" xfId="0" applyFont="1" applyFill="1" applyBorder="1" applyAlignment="1">
      <alignment horizontal="center" vertical="center" textRotation="45"/>
    </xf>
    <xf numFmtId="0" fontId="33" fillId="4" borderId="9" xfId="0" applyFont="1" applyFill="1" applyBorder="1" applyAlignment="1">
      <alignment horizontal="center" vertical="center" textRotation="45"/>
    </xf>
    <xf numFmtId="0" fontId="33" fillId="4" borderId="0" xfId="0" applyFont="1" applyFill="1" applyAlignment="1">
      <alignment horizontal="center" vertical="center" textRotation="45"/>
    </xf>
    <xf numFmtId="0" fontId="33" fillId="4" borderId="10" xfId="0" applyFont="1" applyFill="1" applyBorder="1" applyAlignment="1">
      <alignment horizontal="center" vertical="center" textRotation="45"/>
    </xf>
    <xf numFmtId="0" fontId="33" fillId="4" borderId="11" xfId="0" applyFont="1" applyFill="1" applyBorder="1" applyAlignment="1">
      <alignment horizontal="center" vertical="center" textRotation="45"/>
    </xf>
    <xf numFmtId="0" fontId="33" fillId="4" borderId="4" xfId="0" applyFont="1" applyFill="1" applyBorder="1" applyAlignment="1">
      <alignment horizontal="center" vertical="center" textRotation="45"/>
    </xf>
    <xf numFmtId="0" fontId="33" fillId="4" borderId="12" xfId="0" applyFont="1" applyFill="1" applyBorder="1" applyAlignment="1">
      <alignment horizontal="center" vertical="center" textRotation="45"/>
    </xf>
    <xf numFmtId="0" fontId="3" fillId="5" borderId="2" xfId="0" applyFont="1" applyFill="1" applyBorder="1" applyAlignment="1">
      <alignment horizontal="center" textRotation="90"/>
    </xf>
    <xf numFmtId="0" fontId="3" fillId="5" borderId="5" xfId="0" applyFont="1" applyFill="1" applyBorder="1" applyAlignment="1">
      <alignment horizontal="center" textRotation="90"/>
    </xf>
    <xf numFmtId="0" fontId="3" fillId="5" borderId="3" xfId="0" applyFont="1" applyFill="1" applyBorder="1" applyAlignment="1">
      <alignment horizontal="center" textRotation="90"/>
    </xf>
    <xf numFmtId="0" fontId="9" fillId="5" borderId="2" xfId="0" applyFont="1" applyFill="1" applyBorder="1" applyAlignment="1">
      <alignment horizontal="center" textRotation="90"/>
    </xf>
    <xf numFmtId="0" fontId="9" fillId="5" borderId="5" xfId="0" applyFont="1" applyFill="1" applyBorder="1" applyAlignment="1">
      <alignment horizontal="center" textRotation="90"/>
    </xf>
    <xf numFmtId="0" fontId="9" fillId="5" borderId="3" xfId="0" applyFont="1" applyFill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9" fillId="6" borderId="2" xfId="0" applyFont="1" applyFill="1" applyBorder="1" applyAlignment="1">
      <alignment horizontal="center" textRotation="90"/>
    </xf>
    <xf numFmtId="0" fontId="9" fillId="6" borderId="5" xfId="0" applyFont="1" applyFill="1" applyBorder="1" applyAlignment="1">
      <alignment horizontal="center" textRotation="90"/>
    </xf>
    <xf numFmtId="0" fontId="9" fillId="6" borderId="3" xfId="0" applyFont="1" applyFill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5" borderId="2" xfId="0" applyFont="1" applyFill="1" applyBorder="1" applyAlignment="1">
      <alignment horizontal="center" textRotation="90"/>
    </xf>
    <xf numFmtId="0" fontId="6" fillId="5" borderId="5" xfId="0" applyFont="1" applyFill="1" applyBorder="1" applyAlignment="1">
      <alignment horizontal="center" textRotation="90"/>
    </xf>
    <xf numFmtId="0" fontId="6" fillId="5" borderId="3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textRotation="90"/>
    </xf>
    <xf numFmtId="0" fontId="14" fillId="5" borderId="5" xfId="0" applyFont="1" applyFill="1" applyBorder="1" applyAlignment="1">
      <alignment horizontal="center" textRotation="90"/>
    </xf>
    <xf numFmtId="0" fontId="14" fillId="5" borderId="3" xfId="0" applyFont="1" applyFill="1" applyBorder="1" applyAlignment="1">
      <alignment horizontal="center" textRotation="90"/>
    </xf>
    <xf numFmtId="0" fontId="3" fillId="0" borderId="0" xfId="0" applyFont="1" applyAlignment="1">
      <alignment horizontal="left"/>
    </xf>
    <xf numFmtId="0" fontId="35" fillId="4" borderId="6" xfId="0" applyFont="1" applyFill="1" applyBorder="1" applyAlignment="1">
      <alignment horizontal="center" vertical="center" textRotation="45"/>
    </xf>
    <xf numFmtId="0" fontId="35" fillId="4" borderId="7" xfId="0" applyFont="1" applyFill="1" applyBorder="1" applyAlignment="1">
      <alignment horizontal="center" vertical="center" textRotation="45"/>
    </xf>
    <xf numFmtId="0" fontId="35" fillId="4" borderId="8" xfId="0" applyFont="1" applyFill="1" applyBorder="1" applyAlignment="1">
      <alignment horizontal="center" vertical="center" textRotation="45"/>
    </xf>
    <xf numFmtId="0" fontId="35" fillId="4" borderId="9" xfId="0" applyFont="1" applyFill="1" applyBorder="1" applyAlignment="1">
      <alignment horizontal="center" vertical="center" textRotation="45"/>
    </xf>
    <xf numFmtId="0" fontId="35" fillId="4" borderId="0" xfId="0" applyFont="1" applyFill="1" applyAlignment="1">
      <alignment horizontal="center" vertical="center" textRotation="45"/>
    </xf>
    <xf numFmtId="0" fontId="35" fillId="4" borderId="10" xfId="0" applyFont="1" applyFill="1" applyBorder="1" applyAlignment="1">
      <alignment horizontal="center" vertical="center" textRotation="45"/>
    </xf>
    <xf numFmtId="0" fontId="35" fillId="4" borderId="11" xfId="0" applyFont="1" applyFill="1" applyBorder="1" applyAlignment="1">
      <alignment horizontal="center" vertical="center" textRotation="45"/>
    </xf>
    <xf numFmtId="0" fontId="35" fillId="4" borderId="4" xfId="0" applyFont="1" applyFill="1" applyBorder="1" applyAlignment="1">
      <alignment horizontal="center" vertical="center" textRotation="45"/>
    </xf>
    <xf numFmtId="0" fontId="35" fillId="4" borderId="12" xfId="0" applyFont="1" applyFill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20760</xdr:colOff>
      <xdr:row>7</xdr:row>
      <xdr:rowOff>30285</xdr:rowOff>
    </xdr:from>
    <xdr:to>
      <xdr:col>16</xdr:col>
      <xdr:colOff>87435</xdr:colOff>
      <xdr:row>8</xdr:row>
      <xdr:rowOff>287460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11206" y="2204916"/>
          <a:ext cx="2657475" cy="567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 New" panose="020B0500040200020003" pitchFamily="34" charset="-34"/>
              <a:cs typeface="TH Sarabun New" panose="020B0500040200020003" pitchFamily="34" charset="-34"/>
            </a:rPr>
            <a:t>ปิดภาคเรียนที่ 2/256</a:t>
          </a:r>
          <a:r>
            <a:rPr lang="en-US" sz="2000" b="1">
              <a:latin typeface="TH Sarabun New" panose="020B0500040200020003" pitchFamily="34" charset="-34"/>
              <a:cs typeface="TH Sarabun New" panose="020B0500040200020003" pitchFamily="34" charset="-34"/>
            </a:rPr>
            <a:t>5</a:t>
          </a:r>
          <a:endParaRPr lang="th-TH" sz="2000" b="1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273"/>
  <sheetViews>
    <sheetView tabSelected="1" view="pageBreakPreview" zoomScale="60" zoomScaleNormal="130" workbookViewId="0">
      <selection activeCell="AJ182" sqref="AJ182"/>
    </sheetView>
  </sheetViews>
  <sheetFormatPr defaultColWidth="9" defaultRowHeight="24.9" customHeight="1"/>
  <cols>
    <col min="1" max="1" width="11.44140625" style="2" customWidth="1"/>
    <col min="2" max="2" width="3.109375" style="2" customWidth="1"/>
    <col min="3" max="3" width="22.88671875" style="2" customWidth="1"/>
    <col min="4" max="31" width="2.88671875" style="2" customWidth="1"/>
    <col min="32" max="32" width="3.21875" style="2" customWidth="1"/>
    <col min="33" max="34" width="2.88671875" style="2" customWidth="1"/>
    <col min="35" max="35" width="6.77734375" style="2" customWidth="1"/>
    <col min="36" max="36" width="12.44140625" style="2" customWidth="1"/>
    <col min="37" max="16384" width="9" style="2"/>
  </cols>
  <sheetData>
    <row r="1" spans="2:36" ht="24.9" customHeight="1">
      <c r="B1" s="100" t="s">
        <v>93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2:36" ht="24.9" customHeight="1">
      <c r="B2" s="100" t="s">
        <v>84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2:36" ht="24.9" customHeight="1">
      <c r="B3" s="101" t="s">
        <v>49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</row>
    <row r="4" spans="2:36" ht="24.9" customHeight="1">
      <c r="B4" s="77" t="s">
        <v>10</v>
      </c>
      <c r="C4" s="77" t="s">
        <v>13</v>
      </c>
      <c r="D4" s="102" t="s">
        <v>90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77" t="s">
        <v>12</v>
      </c>
      <c r="AJ4" s="77" t="s">
        <v>11</v>
      </c>
    </row>
    <row r="5" spans="2:36" ht="24.9" customHeight="1">
      <c r="B5" s="77"/>
      <c r="C5" s="77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31</v>
      </c>
      <c r="AF5" s="4" t="s">
        <v>32</v>
      </c>
      <c r="AG5" s="4" t="s">
        <v>33</v>
      </c>
      <c r="AH5" s="4" t="s">
        <v>34</v>
      </c>
      <c r="AI5" s="77"/>
      <c r="AJ5" s="77"/>
    </row>
    <row r="6" spans="2:36" s="28" customFormat="1" ht="24.9" customHeight="1">
      <c r="B6" s="21" t="s">
        <v>0</v>
      </c>
      <c r="C6" s="58" t="s">
        <v>71</v>
      </c>
      <c r="D6" s="103" t="s">
        <v>43</v>
      </c>
      <c r="E6" s="25"/>
      <c r="F6" s="25"/>
      <c r="G6" s="25"/>
      <c r="H6" s="25"/>
      <c r="I6" s="25"/>
      <c r="J6" s="103" t="s">
        <v>42</v>
      </c>
      <c r="K6" s="103" t="s">
        <v>43</v>
      </c>
      <c r="L6" s="25"/>
      <c r="M6" s="25"/>
      <c r="N6" s="25"/>
      <c r="O6" s="25"/>
      <c r="P6" s="103" t="s">
        <v>46</v>
      </c>
      <c r="Q6" s="103" t="s">
        <v>42</v>
      </c>
      <c r="R6" s="103" t="s">
        <v>43</v>
      </c>
      <c r="S6" s="20">
        <v>1</v>
      </c>
      <c r="T6" s="103" t="s">
        <v>50</v>
      </c>
      <c r="U6" s="20">
        <v>1</v>
      </c>
      <c r="V6" s="20">
        <v>1</v>
      </c>
      <c r="W6" s="103" t="s">
        <v>42</v>
      </c>
      <c r="X6" s="103" t="s">
        <v>43</v>
      </c>
      <c r="Y6" s="20">
        <v>1</v>
      </c>
      <c r="Z6" s="20">
        <v>1</v>
      </c>
      <c r="AA6" s="20">
        <v>1</v>
      </c>
      <c r="AB6" s="20">
        <v>1</v>
      </c>
      <c r="AC6" s="20">
        <v>1</v>
      </c>
      <c r="AD6" s="103" t="s">
        <v>42</v>
      </c>
      <c r="AE6" s="103" t="s">
        <v>43</v>
      </c>
      <c r="AF6" s="20">
        <v>1</v>
      </c>
      <c r="AG6" s="20">
        <v>1</v>
      </c>
      <c r="AH6" s="20">
        <v>1</v>
      </c>
      <c r="AI6" s="62">
        <f>SUM(S6,U6:V6,Y6:AC6,AF6:AH6)</f>
        <v>11</v>
      </c>
      <c r="AJ6" s="27"/>
    </row>
    <row r="7" spans="2:36" s="28" customFormat="1" ht="24.9" customHeight="1">
      <c r="B7" s="21" t="s">
        <v>1</v>
      </c>
      <c r="C7" s="58" t="s">
        <v>72</v>
      </c>
      <c r="D7" s="104"/>
      <c r="E7" s="25"/>
      <c r="F7" s="25"/>
      <c r="G7" s="25"/>
      <c r="H7" s="25"/>
      <c r="I7" s="25"/>
      <c r="J7" s="104"/>
      <c r="K7" s="104"/>
      <c r="L7" s="25"/>
      <c r="M7" s="25"/>
      <c r="N7" s="25"/>
      <c r="O7" s="25"/>
      <c r="P7" s="104"/>
      <c r="Q7" s="104"/>
      <c r="R7" s="104"/>
      <c r="S7" s="20">
        <v>1</v>
      </c>
      <c r="T7" s="104"/>
      <c r="U7" s="20">
        <v>1</v>
      </c>
      <c r="V7" s="20">
        <v>1</v>
      </c>
      <c r="W7" s="104"/>
      <c r="X7" s="104"/>
      <c r="Y7" s="20">
        <v>1</v>
      </c>
      <c r="Z7" s="20">
        <v>1</v>
      </c>
      <c r="AA7" s="20">
        <v>1</v>
      </c>
      <c r="AB7" s="20">
        <v>1</v>
      </c>
      <c r="AC7" s="20">
        <v>1</v>
      </c>
      <c r="AD7" s="104"/>
      <c r="AE7" s="104"/>
      <c r="AF7" s="20">
        <v>1</v>
      </c>
      <c r="AG7" s="20">
        <v>1</v>
      </c>
      <c r="AH7" s="20">
        <v>1</v>
      </c>
      <c r="AI7" s="62">
        <f t="shared" ref="AI7:AI13" si="0">SUM(S7,U7:V7,Y7:AC7,AF7:AH7)</f>
        <v>11</v>
      </c>
      <c r="AJ7" s="27"/>
    </row>
    <row r="8" spans="2:36" s="28" customFormat="1" ht="24.9" customHeight="1">
      <c r="B8" s="21" t="s">
        <v>2</v>
      </c>
      <c r="C8" s="58" t="s">
        <v>73</v>
      </c>
      <c r="D8" s="104"/>
      <c r="E8" s="25"/>
      <c r="F8" s="25"/>
      <c r="G8" s="25"/>
      <c r="H8" s="25"/>
      <c r="I8" s="25"/>
      <c r="J8" s="104"/>
      <c r="K8" s="104"/>
      <c r="L8" s="25"/>
      <c r="M8" s="25"/>
      <c r="N8" s="25"/>
      <c r="O8" s="25"/>
      <c r="P8" s="104"/>
      <c r="Q8" s="104"/>
      <c r="R8" s="104"/>
      <c r="S8" s="20">
        <v>1</v>
      </c>
      <c r="T8" s="104"/>
      <c r="U8" s="20">
        <v>1</v>
      </c>
      <c r="V8" s="20">
        <v>1</v>
      </c>
      <c r="W8" s="104"/>
      <c r="X8" s="104"/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104"/>
      <c r="AE8" s="104"/>
      <c r="AF8" s="20">
        <v>1</v>
      </c>
      <c r="AG8" s="20">
        <v>1</v>
      </c>
      <c r="AH8" s="20">
        <v>1</v>
      </c>
      <c r="AI8" s="62">
        <f t="shared" si="0"/>
        <v>11</v>
      </c>
      <c r="AJ8" s="27"/>
    </row>
    <row r="9" spans="2:36" s="28" customFormat="1" ht="24.9" customHeight="1">
      <c r="B9" s="21" t="s">
        <v>3</v>
      </c>
      <c r="C9" s="58" t="s">
        <v>74</v>
      </c>
      <c r="D9" s="104"/>
      <c r="E9" s="25"/>
      <c r="F9" s="25"/>
      <c r="G9" s="25"/>
      <c r="H9" s="25"/>
      <c r="I9" s="25"/>
      <c r="J9" s="104"/>
      <c r="K9" s="104"/>
      <c r="L9" s="25"/>
      <c r="M9" s="25"/>
      <c r="N9" s="25"/>
      <c r="O9" s="25"/>
      <c r="P9" s="104"/>
      <c r="Q9" s="104"/>
      <c r="R9" s="104"/>
      <c r="S9" s="20">
        <v>1</v>
      </c>
      <c r="T9" s="104"/>
      <c r="U9" s="20">
        <v>1</v>
      </c>
      <c r="V9" s="20">
        <v>1</v>
      </c>
      <c r="W9" s="104"/>
      <c r="X9" s="104"/>
      <c r="Y9" s="20">
        <v>1</v>
      </c>
      <c r="Z9" s="20">
        <v>1</v>
      </c>
      <c r="AA9" s="20">
        <v>1</v>
      </c>
      <c r="AB9" s="20">
        <v>1</v>
      </c>
      <c r="AC9" s="20">
        <v>1</v>
      </c>
      <c r="AD9" s="104"/>
      <c r="AE9" s="104"/>
      <c r="AF9" s="20">
        <v>1</v>
      </c>
      <c r="AG9" s="20">
        <v>1</v>
      </c>
      <c r="AH9" s="20">
        <v>1</v>
      </c>
      <c r="AI9" s="62">
        <f t="shared" si="0"/>
        <v>11</v>
      </c>
      <c r="AJ9" s="27"/>
    </row>
    <row r="10" spans="2:36" s="28" customFormat="1" ht="24.9" customHeight="1">
      <c r="B10" s="21" t="s">
        <v>4</v>
      </c>
      <c r="C10" s="58" t="s">
        <v>75</v>
      </c>
      <c r="D10" s="104"/>
      <c r="E10" s="25"/>
      <c r="F10" s="25"/>
      <c r="G10" s="25"/>
      <c r="H10" s="25"/>
      <c r="I10" s="25"/>
      <c r="J10" s="104"/>
      <c r="K10" s="104"/>
      <c r="L10" s="25"/>
      <c r="M10" s="25"/>
      <c r="N10" s="25"/>
      <c r="O10" s="25"/>
      <c r="P10" s="104"/>
      <c r="Q10" s="104"/>
      <c r="R10" s="104"/>
      <c r="S10" s="20">
        <v>1</v>
      </c>
      <c r="T10" s="104"/>
      <c r="U10" s="20">
        <v>1</v>
      </c>
      <c r="V10" s="20">
        <v>1</v>
      </c>
      <c r="W10" s="104"/>
      <c r="X10" s="104"/>
      <c r="Y10" s="20">
        <v>1</v>
      </c>
      <c r="Z10" s="20">
        <v>1</v>
      </c>
      <c r="AA10" s="20">
        <v>1</v>
      </c>
      <c r="AB10" s="20">
        <v>1</v>
      </c>
      <c r="AC10" s="20">
        <v>1</v>
      </c>
      <c r="AD10" s="104"/>
      <c r="AE10" s="104"/>
      <c r="AF10" s="20">
        <v>1</v>
      </c>
      <c r="AG10" s="20">
        <v>1</v>
      </c>
      <c r="AH10" s="20">
        <v>1</v>
      </c>
      <c r="AI10" s="62">
        <f t="shared" si="0"/>
        <v>11</v>
      </c>
      <c r="AJ10" s="27"/>
    </row>
    <row r="11" spans="2:36" s="28" customFormat="1" ht="24.9" customHeight="1">
      <c r="B11" s="21" t="s">
        <v>5</v>
      </c>
      <c r="C11" s="58" t="s">
        <v>76</v>
      </c>
      <c r="D11" s="104"/>
      <c r="E11" s="25"/>
      <c r="F11" s="25"/>
      <c r="G11" s="25"/>
      <c r="H11" s="25"/>
      <c r="I11" s="25"/>
      <c r="J11" s="104"/>
      <c r="K11" s="104"/>
      <c r="L11" s="25"/>
      <c r="M11" s="25"/>
      <c r="N11" s="25"/>
      <c r="O11" s="25"/>
      <c r="P11" s="104"/>
      <c r="Q11" s="104"/>
      <c r="R11" s="104"/>
      <c r="S11" s="20">
        <v>1</v>
      </c>
      <c r="T11" s="104"/>
      <c r="U11" s="20">
        <v>1</v>
      </c>
      <c r="V11" s="20">
        <v>1</v>
      </c>
      <c r="W11" s="104"/>
      <c r="X11" s="104"/>
      <c r="Y11" s="20">
        <v>1</v>
      </c>
      <c r="Z11" s="20">
        <v>1</v>
      </c>
      <c r="AA11" s="20">
        <v>1</v>
      </c>
      <c r="AB11" s="20">
        <v>1</v>
      </c>
      <c r="AC11" s="20">
        <v>1</v>
      </c>
      <c r="AD11" s="104"/>
      <c r="AE11" s="104"/>
      <c r="AF11" s="20">
        <v>1</v>
      </c>
      <c r="AG11" s="20">
        <v>1</v>
      </c>
      <c r="AH11" s="20">
        <v>1</v>
      </c>
      <c r="AI11" s="62">
        <f t="shared" si="0"/>
        <v>11</v>
      </c>
      <c r="AJ11" s="27"/>
    </row>
    <row r="12" spans="2:36" s="28" customFormat="1" ht="24.9" customHeight="1">
      <c r="B12" s="21" t="s">
        <v>6</v>
      </c>
      <c r="C12" s="58" t="s">
        <v>77</v>
      </c>
      <c r="D12" s="104"/>
      <c r="E12" s="25"/>
      <c r="F12" s="25"/>
      <c r="G12" s="25"/>
      <c r="H12" s="25"/>
      <c r="I12" s="25"/>
      <c r="J12" s="104"/>
      <c r="K12" s="104"/>
      <c r="L12" s="25"/>
      <c r="M12" s="25"/>
      <c r="N12" s="25"/>
      <c r="O12" s="25"/>
      <c r="P12" s="104"/>
      <c r="Q12" s="104"/>
      <c r="R12" s="104"/>
      <c r="S12" s="20">
        <v>1</v>
      </c>
      <c r="T12" s="104"/>
      <c r="U12" s="20">
        <v>1</v>
      </c>
      <c r="V12" s="20">
        <v>1</v>
      </c>
      <c r="W12" s="104"/>
      <c r="X12" s="104"/>
      <c r="Y12" s="20">
        <v>1</v>
      </c>
      <c r="Z12" s="20">
        <v>1</v>
      </c>
      <c r="AA12" s="20">
        <v>1</v>
      </c>
      <c r="AB12" s="20">
        <v>1</v>
      </c>
      <c r="AC12" s="20">
        <v>1</v>
      </c>
      <c r="AD12" s="104"/>
      <c r="AE12" s="104"/>
      <c r="AF12" s="20">
        <v>1</v>
      </c>
      <c r="AG12" s="20">
        <v>1</v>
      </c>
      <c r="AH12" s="20">
        <v>1</v>
      </c>
      <c r="AI12" s="62">
        <f t="shared" si="0"/>
        <v>11</v>
      </c>
      <c r="AJ12" s="27"/>
    </row>
    <row r="13" spans="2:36" s="28" customFormat="1" ht="24.9" customHeight="1">
      <c r="B13" s="21">
        <v>8</v>
      </c>
      <c r="C13" s="44" t="s">
        <v>92</v>
      </c>
      <c r="D13" s="104"/>
      <c r="E13" s="25"/>
      <c r="F13" s="25"/>
      <c r="G13" s="25"/>
      <c r="H13" s="25"/>
      <c r="I13" s="25"/>
      <c r="J13" s="104"/>
      <c r="K13" s="104"/>
      <c r="L13" s="25"/>
      <c r="M13" s="25"/>
      <c r="N13" s="25"/>
      <c r="O13" s="25"/>
      <c r="P13" s="104"/>
      <c r="Q13" s="104"/>
      <c r="R13" s="104"/>
      <c r="S13" s="20">
        <v>1</v>
      </c>
      <c r="T13" s="104"/>
      <c r="U13" s="20">
        <v>1</v>
      </c>
      <c r="V13" s="20">
        <v>1</v>
      </c>
      <c r="W13" s="104"/>
      <c r="X13" s="104"/>
      <c r="Y13" s="20">
        <v>1</v>
      </c>
      <c r="Z13" s="20">
        <v>1</v>
      </c>
      <c r="AA13" s="20">
        <v>1</v>
      </c>
      <c r="AB13" s="20">
        <v>1</v>
      </c>
      <c r="AC13" s="20">
        <v>1</v>
      </c>
      <c r="AD13" s="104"/>
      <c r="AE13" s="104"/>
      <c r="AF13" s="20">
        <v>1</v>
      </c>
      <c r="AG13" s="20">
        <v>1</v>
      </c>
      <c r="AH13" s="20">
        <v>1</v>
      </c>
      <c r="AI13" s="62">
        <f t="shared" si="0"/>
        <v>11</v>
      </c>
      <c r="AJ13" s="27"/>
    </row>
    <row r="14" spans="2:36" s="28" customFormat="1" ht="24.9" customHeight="1">
      <c r="B14" s="21"/>
      <c r="C14" s="44"/>
      <c r="D14" s="104"/>
      <c r="E14" s="25"/>
      <c r="F14" s="25"/>
      <c r="G14" s="25"/>
      <c r="H14" s="25"/>
      <c r="I14" s="25"/>
      <c r="J14" s="104"/>
      <c r="K14" s="104"/>
      <c r="L14" s="25"/>
      <c r="M14" s="25"/>
      <c r="N14" s="25"/>
      <c r="O14" s="25"/>
      <c r="P14" s="104"/>
      <c r="Q14" s="104"/>
      <c r="R14" s="104"/>
      <c r="S14" s="20"/>
      <c r="T14" s="104"/>
      <c r="U14" s="20"/>
      <c r="V14" s="20"/>
      <c r="W14" s="104"/>
      <c r="X14" s="104"/>
      <c r="Y14" s="20"/>
      <c r="Z14" s="20"/>
      <c r="AA14" s="20"/>
      <c r="AB14" s="20"/>
      <c r="AC14" s="20"/>
      <c r="AD14" s="104"/>
      <c r="AE14" s="104"/>
      <c r="AF14" s="20"/>
      <c r="AG14" s="20"/>
      <c r="AH14" s="20"/>
      <c r="AI14" s="26"/>
      <c r="AJ14" s="27"/>
    </row>
    <row r="15" spans="2:36" s="28" customFormat="1" ht="24.9" customHeight="1">
      <c r="B15" s="21"/>
      <c r="C15" s="29"/>
      <c r="D15" s="104"/>
      <c r="E15" s="25"/>
      <c r="F15" s="25"/>
      <c r="G15" s="25"/>
      <c r="H15" s="25"/>
      <c r="I15" s="25"/>
      <c r="J15" s="104"/>
      <c r="K15" s="104"/>
      <c r="L15" s="25"/>
      <c r="M15" s="25"/>
      <c r="N15" s="25"/>
      <c r="O15" s="25"/>
      <c r="P15" s="104"/>
      <c r="Q15" s="104"/>
      <c r="R15" s="104"/>
      <c r="S15" s="20"/>
      <c r="T15" s="104"/>
      <c r="U15" s="20"/>
      <c r="V15" s="20"/>
      <c r="W15" s="104"/>
      <c r="X15" s="104"/>
      <c r="Y15" s="20"/>
      <c r="Z15" s="20"/>
      <c r="AA15" s="20"/>
      <c r="AB15" s="20"/>
      <c r="AC15" s="20"/>
      <c r="AD15" s="104"/>
      <c r="AE15" s="104"/>
      <c r="AF15" s="20"/>
      <c r="AG15" s="20"/>
      <c r="AH15" s="20"/>
      <c r="AI15" s="26"/>
      <c r="AJ15" s="27"/>
    </row>
    <row r="16" spans="2:36" s="28" customFormat="1" ht="24.9" customHeight="1">
      <c r="B16" s="21"/>
      <c r="C16" s="30"/>
      <c r="D16" s="104"/>
      <c r="E16" s="25"/>
      <c r="F16" s="25"/>
      <c r="G16" s="25"/>
      <c r="H16" s="25"/>
      <c r="I16" s="25"/>
      <c r="J16" s="104"/>
      <c r="K16" s="104"/>
      <c r="L16" s="25"/>
      <c r="M16" s="25"/>
      <c r="N16" s="25"/>
      <c r="O16" s="25"/>
      <c r="P16" s="104"/>
      <c r="Q16" s="104"/>
      <c r="R16" s="104"/>
      <c r="S16" s="20"/>
      <c r="T16" s="104"/>
      <c r="U16" s="20"/>
      <c r="V16" s="20"/>
      <c r="W16" s="104"/>
      <c r="X16" s="104"/>
      <c r="Y16" s="20"/>
      <c r="Z16" s="20"/>
      <c r="AA16" s="20"/>
      <c r="AB16" s="20"/>
      <c r="AC16" s="20"/>
      <c r="AD16" s="104"/>
      <c r="AE16" s="104"/>
      <c r="AF16" s="20"/>
      <c r="AG16" s="20"/>
      <c r="AH16" s="20"/>
      <c r="AI16" s="26"/>
      <c r="AJ16" s="27"/>
    </row>
    <row r="17" spans="2:36" s="28" customFormat="1" ht="24.9" customHeight="1">
      <c r="B17" s="21"/>
      <c r="C17" s="30"/>
      <c r="D17" s="104"/>
      <c r="E17" s="25"/>
      <c r="F17" s="25"/>
      <c r="G17" s="25"/>
      <c r="H17" s="25"/>
      <c r="I17" s="25"/>
      <c r="J17" s="104"/>
      <c r="K17" s="104"/>
      <c r="L17" s="25"/>
      <c r="M17" s="25"/>
      <c r="N17" s="25"/>
      <c r="O17" s="25"/>
      <c r="P17" s="104"/>
      <c r="Q17" s="104"/>
      <c r="R17" s="104"/>
      <c r="S17" s="20"/>
      <c r="T17" s="104"/>
      <c r="U17" s="20"/>
      <c r="V17" s="20"/>
      <c r="W17" s="104"/>
      <c r="X17" s="104"/>
      <c r="Y17" s="20"/>
      <c r="Z17" s="20"/>
      <c r="AA17" s="20"/>
      <c r="AB17" s="20"/>
      <c r="AC17" s="20"/>
      <c r="AD17" s="104"/>
      <c r="AE17" s="104"/>
      <c r="AF17" s="20"/>
      <c r="AG17" s="20"/>
      <c r="AH17" s="20"/>
      <c r="AI17" s="26"/>
      <c r="AJ17" s="27"/>
    </row>
    <row r="18" spans="2:36" s="28" customFormat="1" ht="24.9" customHeight="1">
      <c r="B18" s="21"/>
      <c r="C18" s="31"/>
      <c r="D18" s="105"/>
      <c r="E18" s="20"/>
      <c r="F18" s="20"/>
      <c r="G18" s="20"/>
      <c r="H18" s="20"/>
      <c r="I18" s="20"/>
      <c r="J18" s="105"/>
      <c r="K18" s="105"/>
      <c r="L18" s="20"/>
      <c r="M18" s="20"/>
      <c r="N18" s="20"/>
      <c r="O18" s="20"/>
      <c r="P18" s="105"/>
      <c r="Q18" s="105"/>
      <c r="R18" s="105"/>
      <c r="S18" s="45"/>
      <c r="T18" s="105"/>
      <c r="U18" s="32"/>
      <c r="V18" s="32"/>
      <c r="W18" s="105"/>
      <c r="X18" s="105"/>
      <c r="Y18" s="46"/>
      <c r="Z18" s="32"/>
      <c r="AA18" s="32"/>
      <c r="AB18" s="32"/>
      <c r="AC18" s="32"/>
      <c r="AD18" s="105"/>
      <c r="AE18" s="105"/>
      <c r="AF18" s="32"/>
      <c r="AG18" s="32"/>
      <c r="AH18" s="32"/>
      <c r="AI18" s="33"/>
      <c r="AJ18" s="17"/>
    </row>
    <row r="19" spans="2:36" ht="24.9" customHeight="1">
      <c r="B19" s="3"/>
    </row>
    <row r="20" spans="2:36" ht="24.9" customHeight="1">
      <c r="D20" s="2" t="s">
        <v>40</v>
      </c>
      <c r="L20" s="2" t="s">
        <v>37</v>
      </c>
      <c r="V20" s="2" t="s">
        <v>35</v>
      </c>
      <c r="X20" s="2" t="s">
        <v>41</v>
      </c>
      <c r="AG20" s="2" t="s">
        <v>39</v>
      </c>
    </row>
    <row r="21" spans="2:36" ht="24.9" customHeight="1">
      <c r="D21" s="96" t="s">
        <v>78</v>
      </c>
      <c r="E21" s="96"/>
      <c r="F21" s="96"/>
      <c r="G21" s="96"/>
      <c r="H21" s="96"/>
      <c r="I21" s="96"/>
      <c r="J21" s="96"/>
      <c r="K21" s="96"/>
      <c r="X21" s="96" t="s">
        <v>52</v>
      </c>
      <c r="Y21" s="96"/>
      <c r="Z21" s="96"/>
      <c r="AA21" s="96"/>
      <c r="AB21" s="96"/>
      <c r="AC21" s="96"/>
      <c r="AD21" s="96"/>
      <c r="AE21" s="96"/>
      <c r="AF21" s="96"/>
    </row>
    <row r="22" spans="2:36" ht="24.9" customHeight="1">
      <c r="D22" s="2" t="s">
        <v>36</v>
      </c>
      <c r="V22" s="2" t="s">
        <v>69</v>
      </c>
    </row>
    <row r="23" spans="2:36" ht="24.9" customHeight="1">
      <c r="B23" s="100" t="str">
        <f>B1</f>
        <v>แบบบันทึกดื่มนม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</row>
    <row r="24" spans="2:36" ht="24.9" customHeight="1">
      <c r="B24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</row>
    <row r="25" spans="2:36" ht="24.9" customHeight="1">
      <c r="B25" s="101" t="s">
        <v>51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</row>
    <row r="26" spans="2:36" ht="24.9" customHeight="1">
      <c r="B26" s="77" t="s">
        <v>10</v>
      </c>
      <c r="C26" s="77" t="s">
        <v>13</v>
      </c>
      <c r="D26" s="102" t="s">
        <v>90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77" t="s">
        <v>12</v>
      </c>
      <c r="AJ26" s="77" t="s">
        <v>11</v>
      </c>
    </row>
    <row r="27" spans="2:36" ht="24.9" customHeight="1">
      <c r="B27" s="77"/>
      <c r="C27" s="77"/>
      <c r="D27" s="4" t="s">
        <v>0</v>
      </c>
      <c r="E27" s="4" t="s">
        <v>1</v>
      </c>
      <c r="F27" s="4" t="s">
        <v>2</v>
      </c>
      <c r="G27" s="4" t="s">
        <v>3</v>
      </c>
      <c r="H27" s="4" t="s">
        <v>4</v>
      </c>
      <c r="I27" s="4" t="s">
        <v>5</v>
      </c>
      <c r="J27" s="4" t="s">
        <v>6</v>
      </c>
      <c r="K27" s="4" t="s">
        <v>7</v>
      </c>
      <c r="L27" s="4" t="s">
        <v>8</v>
      </c>
      <c r="M27" s="4" t="s">
        <v>9</v>
      </c>
      <c r="N27" s="4" t="s">
        <v>14</v>
      </c>
      <c r="O27" s="4" t="s">
        <v>15</v>
      </c>
      <c r="P27" s="4" t="s">
        <v>16</v>
      </c>
      <c r="Q27" s="4" t="s">
        <v>17</v>
      </c>
      <c r="R27" s="4" t="s">
        <v>18</v>
      </c>
      <c r="S27" s="4" t="s">
        <v>19</v>
      </c>
      <c r="T27" s="4" t="s">
        <v>20</v>
      </c>
      <c r="U27" s="4" t="s">
        <v>21</v>
      </c>
      <c r="V27" s="4" t="s">
        <v>22</v>
      </c>
      <c r="W27" s="4" t="s">
        <v>23</v>
      </c>
      <c r="X27" s="4" t="s">
        <v>24</v>
      </c>
      <c r="Y27" s="4" t="s">
        <v>25</v>
      </c>
      <c r="Z27" s="4" t="s">
        <v>26</v>
      </c>
      <c r="AA27" s="4" t="s">
        <v>27</v>
      </c>
      <c r="AB27" s="4" t="s">
        <v>28</v>
      </c>
      <c r="AC27" s="4" t="s">
        <v>29</v>
      </c>
      <c r="AD27" s="4" t="s">
        <v>30</v>
      </c>
      <c r="AE27" s="4" t="s">
        <v>31</v>
      </c>
      <c r="AF27" s="4" t="s">
        <v>32</v>
      </c>
      <c r="AG27" s="4" t="s">
        <v>33</v>
      </c>
      <c r="AH27" s="15"/>
      <c r="AI27" s="77"/>
      <c r="AJ27" s="77"/>
    </row>
    <row r="28" spans="2:36" s="28" customFormat="1" ht="24.9" customHeight="1">
      <c r="B28" s="21" t="s">
        <v>0</v>
      </c>
      <c r="C28" s="24" t="str">
        <f t="shared" ref="C28:C34" si="1">C6</f>
        <v>เด็กชายกันตภณ  สีสัน</v>
      </c>
      <c r="D28" s="20">
        <v>1</v>
      </c>
      <c r="E28" s="20">
        <v>1</v>
      </c>
      <c r="F28" s="90" t="s">
        <v>42</v>
      </c>
      <c r="G28" s="90" t="s">
        <v>43</v>
      </c>
      <c r="H28" s="90" t="s">
        <v>44</v>
      </c>
      <c r="I28" s="20">
        <v>1</v>
      </c>
      <c r="J28" s="20">
        <v>1</v>
      </c>
      <c r="K28" s="20">
        <v>1</v>
      </c>
      <c r="L28" s="20">
        <v>1</v>
      </c>
      <c r="M28" s="90" t="s">
        <v>42</v>
      </c>
      <c r="N28" s="90" t="s">
        <v>43</v>
      </c>
      <c r="O28" s="20">
        <v>1</v>
      </c>
      <c r="P28" s="20">
        <v>1</v>
      </c>
      <c r="Q28" s="20">
        <v>1</v>
      </c>
      <c r="R28" s="20">
        <v>1</v>
      </c>
      <c r="S28" s="20">
        <v>1</v>
      </c>
      <c r="T28" s="90" t="s">
        <v>42</v>
      </c>
      <c r="U28" s="90" t="s">
        <v>43</v>
      </c>
      <c r="V28" s="20">
        <v>1</v>
      </c>
      <c r="W28" s="20">
        <v>1</v>
      </c>
      <c r="X28" s="20">
        <v>1</v>
      </c>
      <c r="Y28" s="20">
        <v>1</v>
      </c>
      <c r="Z28" s="20">
        <v>1</v>
      </c>
      <c r="AA28" s="90" t="s">
        <v>42</v>
      </c>
      <c r="AB28" s="90" t="s">
        <v>43</v>
      </c>
      <c r="AC28" s="20">
        <v>1</v>
      </c>
      <c r="AD28" s="20">
        <v>1</v>
      </c>
      <c r="AE28" s="20">
        <v>1</v>
      </c>
      <c r="AF28" s="20">
        <v>1</v>
      </c>
      <c r="AG28" s="20">
        <v>1</v>
      </c>
      <c r="AH28" s="34"/>
      <c r="AI28" s="63">
        <f>SUM(D28,E28,I28:L28,O28:S28,V28:Z28,AC28:AG28)</f>
        <v>21</v>
      </c>
      <c r="AJ28" s="27"/>
    </row>
    <row r="29" spans="2:36" s="28" customFormat="1" ht="24.9" customHeight="1">
      <c r="B29" s="21" t="s">
        <v>1</v>
      </c>
      <c r="C29" s="24" t="str">
        <f t="shared" si="1"/>
        <v>เด็กชายจิรภัทร    ผุดผ่อง</v>
      </c>
      <c r="D29" s="20">
        <v>1</v>
      </c>
      <c r="E29" s="20">
        <v>1</v>
      </c>
      <c r="F29" s="91"/>
      <c r="G29" s="91"/>
      <c r="H29" s="91"/>
      <c r="I29" s="20">
        <v>1</v>
      </c>
      <c r="J29" s="20">
        <v>1</v>
      </c>
      <c r="K29" s="20">
        <v>1</v>
      </c>
      <c r="L29" s="20">
        <v>1</v>
      </c>
      <c r="M29" s="91"/>
      <c r="N29" s="91"/>
      <c r="O29" s="20">
        <v>1</v>
      </c>
      <c r="P29" s="20">
        <v>1</v>
      </c>
      <c r="Q29" s="20">
        <v>1</v>
      </c>
      <c r="R29" s="20">
        <v>1</v>
      </c>
      <c r="S29" s="20">
        <v>1</v>
      </c>
      <c r="T29" s="91"/>
      <c r="U29" s="91"/>
      <c r="V29" s="20">
        <v>1</v>
      </c>
      <c r="W29" s="20">
        <v>1</v>
      </c>
      <c r="X29" s="20">
        <v>1</v>
      </c>
      <c r="Y29" s="20">
        <v>1</v>
      </c>
      <c r="Z29" s="20">
        <v>1</v>
      </c>
      <c r="AA29" s="91"/>
      <c r="AB29" s="91"/>
      <c r="AC29" s="20">
        <v>1</v>
      </c>
      <c r="AD29" s="20">
        <v>1</v>
      </c>
      <c r="AE29" s="20">
        <v>1</v>
      </c>
      <c r="AF29" s="20">
        <v>1</v>
      </c>
      <c r="AG29" s="20">
        <v>1</v>
      </c>
      <c r="AH29" s="34"/>
      <c r="AI29" s="63">
        <f t="shared" ref="AI29:AI35" si="2">SUM(D29,E29,I29:L29,O29:S29,V29:Z29,AC29:AG29)</f>
        <v>21</v>
      </c>
      <c r="AJ29" s="27"/>
    </row>
    <row r="30" spans="2:36" s="28" customFormat="1" ht="24.9" customHeight="1">
      <c r="B30" s="21" t="s">
        <v>2</v>
      </c>
      <c r="C30" s="24" t="str">
        <f t="shared" si="1"/>
        <v>เด็กชายธนกร      บุญเนตร</v>
      </c>
      <c r="D30" s="20">
        <v>1</v>
      </c>
      <c r="E30" s="20">
        <v>1</v>
      </c>
      <c r="F30" s="91"/>
      <c r="G30" s="91"/>
      <c r="H30" s="91"/>
      <c r="I30" s="20">
        <v>1</v>
      </c>
      <c r="J30" s="20">
        <v>1</v>
      </c>
      <c r="K30" s="20">
        <v>1</v>
      </c>
      <c r="L30" s="20">
        <v>1</v>
      </c>
      <c r="M30" s="91"/>
      <c r="N30" s="91"/>
      <c r="O30" s="20">
        <v>1</v>
      </c>
      <c r="P30" s="20">
        <v>1</v>
      </c>
      <c r="Q30" s="20">
        <v>1</v>
      </c>
      <c r="R30" s="20">
        <v>1</v>
      </c>
      <c r="S30" s="20">
        <v>1</v>
      </c>
      <c r="T30" s="91"/>
      <c r="U30" s="91"/>
      <c r="V30" s="20">
        <v>1</v>
      </c>
      <c r="W30" s="20">
        <v>1</v>
      </c>
      <c r="X30" s="20">
        <v>1</v>
      </c>
      <c r="Y30" s="20">
        <v>1</v>
      </c>
      <c r="Z30" s="20">
        <v>1</v>
      </c>
      <c r="AA30" s="91"/>
      <c r="AB30" s="91"/>
      <c r="AC30" s="20">
        <v>1</v>
      </c>
      <c r="AD30" s="20">
        <v>1</v>
      </c>
      <c r="AE30" s="20">
        <v>1</v>
      </c>
      <c r="AF30" s="20">
        <v>1</v>
      </c>
      <c r="AG30" s="20">
        <v>1</v>
      </c>
      <c r="AH30" s="34"/>
      <c r="AI30" s="63">
        <f t="shared" si="2"/>
        <v>21</v>
      </c>
      <c r="AJ30" s="27"/>
    </row>
    <row r="31" spans="2:36" s="28" customFormat="1" ht="24.9" customHeight="1">
      <c r="B31" s="21" t="s">
        <v>3</v>
      </c>
      <c r="C31" s="24" t="str">
        <f t="shared" si="1"/>
        <v>เด็กชายธนพล     หอมกลาง</v>
      </c>
      <c r="D31" s="20">
        <v>1</v>
      </c>
      <c r="E31" s="20">
        <v>1</v>
      </c>
      <c r="F31" s="91"/>
      <c r="G31" s="91"/>
      <c r="H31" s="91"/>
      <c r="I31" s="20">
        <v>1</v>
      </c>
      <c r="J31" s="20">
        <v>1</v>
      </c>
      <c r="K31" s="20">
        <v>1</v>
      </c>
      <c r="L31" s="20">
        <v>1</v>
      </c>
      <c r="M31" s="91"/>
      <c r="N31" s="91"/>
      <c r="O31" s="20">
        <v>1</v>
      </c>
      <c r="P31" s="20">
        <v>1</v>
      </c>
      <c r="Q31" s="20">
        <v>1</v>
      </c>
      <c r="R31" s="20">
        <v>1</v>
      </c>
      <c r="S31" s="20">
        <v>1</v>
      </c>
      <c r="T31" s="91"/>
      <c r="U31" s="91"/>
      <c r="V31" s="20">
        <v>1</v>
      </c>
      <c r="W31" s="20">
        <v>1</v>
      </c>
      <c r="X31" s="20">
        <v>1</v>
      </c>
      <c r="Y31" s="20">
        <v>1</v>
      </c>
      <c r="Z31" s="20">
        <v>1</v>
      </c>
      <c r="AA31" s="91"/>
      <c r="AB31" s="91"/>
      <c r="AC31" s="20">
        <v>1</v>
      </c>
      <c r="AD31" s="20">
        <v>1</v>
      </c>
      <c r="AE31" s="20">
        <v>1</v>
      </c>
      <c r="AF31" s="20">
        <v>1</v>
      </c>
      <c r="AG31" s="20">
        <v>1</v>
      </c>
      <c r="AH31" s="34"/>
      <c r="AI31" s="63">
        <f t="shared" si="2"/>
        <v>21</v>
      </c>
      <c r="AJ31" s="27"/>
    </row>
    <row r="32" spans="2:36" s="28" customFormat="1" ht="24.9" customHeight="1">
      <c r="B32" s="21" t="s">
        <v>4</v>
      </c>
      <c r="C32" s="24" t="str">
        <f t="shared" si="1"/>
        <v>เด็กชายอภินันท์   จำปาล่า</v>
      </c>
      <c r="D32" s="20">
        <v>1</v>
      </c>
      <c r="E32" s="20">
        <v>1</v>
      </c>
      <c r="F32" s="91"/>
      <c r="G32" s="91"/>
      <c r="H32" s="91"/>
      <c r="I32" s="20">
        <v>1</v>
      </c>
      <c r="J32" s="20">
        <v>1</v>
      </c>
      <c r="K32" s="20">
        <v>1</v>
      </c>
      <c r="L32" s="20">
        <v>1</v>
      </c>
      <c r="M32" s="91"/>
      <c r="N32" s="91"/>
      <c r="O32" s="20">
        <v>1</v>
      </c>
      <c r="P32" s="20">
        <v>1</v>
      </c>
      <c r="Q32" s="20">
        <v>1</v>
      </c>
      <c r="R32" s="20">
        <v>1</v>
      </c>
      <c r="S32" s="20">
        <v>1</v>
      </c>
      <c r="T32" s="91"/>
      <c r="U32" s="91"/>
      <c r="V32" s="20">
        <v>1</v>
      </c>
      <c r="W32" s="20">
        <v>1</v>
      </c>
      <c r="X32" s="20">
        <v>1</v>
      </c>
      <c r="Y32" s="20">
        <v>1</v>
      </c>
      <c r="Z32" s="20">
        <v>1</v>
      </c>
      <c r="AA32" s="91"/>
      <c r="AB32" s="91"/>
      <c r="AC32" s="20">
        <v>1</v>
      </c>
      <c r="AD32" s="20">
        <v>1</v>
      </c>
      <c r="AE32" s="20">
        <v>1</v>
      </c>
      <c r="AF32" s="20">
        <v>1</v>
      </c>
      <c r="AG32" s="20">
        <v>1</v>
      </c>
      <c r="AH32" s="34"/>
      <c r="AI32" s="63">
        <f t="shared" si="2"/>
        <v>21</v>
      </c>
      <c r="AJ32" s="27"/>
    </row>
    <row r="33" spans="2:36" s="28" customFormat="1" ht="24.9" customHeight="1">
      <c r="B33" s="21" t="s">
        <v>5</v>
      </c>
      <c r="C33" s="24" t="str">
        <f t="shared" si="1"/>
        <v>เด็กชายเมธาภูมิ  รอดโฉม</v>
      </c>
      <c r="D33" s="20">
        <v>1</v>
      </c>
      <c r="E33" s="20">
        <v>1</v>
      </c>
      <c r="F33" s="91"/>
      <c r="G33" s="91"/>
      <c r="H33" s="91"/>
      <c r="I33" s="20">
        <v>1</v>
      </c>
      <c r="J33" s="20">
        <v>1</v>
      </c>
      <c r="K33" s="20">
        <v>1</v>
      </c>
      <c r="L33" s="20">
        <v>1</v>
      </c>
      <c r="M33" s="91"/>
      <c r="N33" s="91"/>
      <c r="O33" s="20">
        <v>1</v>
      </c>
      <c r="P33" s="20">
        <v>1</v>
      </c>
      <c r="Q33" s="20">
        <v>1</v>
      </c>
      <c r="R33" s="20">
        <v>1</v>
      </c>
      <c r="S33" s="20">
        <v>1</v>
      </c>
      <c r="T33" s="91"/>
      <c r="U33" s="91"/>
      <c r="V33" s="20">
        <v>1</v>
      </c>
      <c r="W33" s="20">
        <v>1</v>
      </c>
      <c r="X33" s="20">
        <v>1</v>
      </c>
      <c r="Y33" s="20">
        <v>1</v>
      </c>
      <c r="Z33" s="20">
        <v>1</v>
      </c>
      <c r="AA33" s="91"/>
      <c r="AB33" s="91"/>
      <c r="AC33" s="20">
        <v>1</v>
      </c>
      <c r="AD33" s="20">
        <v>1</v>
      </c>
      <c r="AE33" s="20">
        <v>1</v>
      </c>
      <c r="AF33" s="20">
        <v>1</v>
      </c>
      <c r="AG33" s="20">
        <v>1</v>
      </c>
      <c r="AH33" s="34"/>
      <c r="AI33" s="63">
        <f t="shared" si="2"/>
        <v>21</v>
      </c>
      <c r="AJ33" s="27"/>
    </row>
    <row r="34" spans="2:36" s="28" customFormat="1" ht="24.9" customHeight="1">
      <c r="B34" s="21" t="s">
        <v>6</v>
      </c>
      <c r="C34" s="24" t="str">
        <f t="shared" si="1"/>
        <v>เด็กหญิงนันทิชา   แย้มวัตร</v>
      </c>
      <c r="D34" s="20">
        <v>1</v>
      </c>
      <c r="E34" s="20">
        <v>1</v>
      </c>
      <c r="F34" s="91"/>
      <c r="G34" s="91"/>
      <c r="H34" s="91"/>
      <c r="I34" s="20">
        <v>1</v>
      </c>
      <c r="J34" s="20">
        <v>1</v>
      </c>
      <c r="K34" s="20">
        <v>1</v>
      </c>
      <c r="L34" s="20">
        <v>1</v>
      </c>
      <c r="M34" s="91"/>
      <c r="N34" s="91"/>
      <c r="O34" s="20">
        <v>1</v>
      </c>
      <c r="P34" s="20">
        <v>1</v>
      </c>
      <c r="Q34" s="20">
        <v>1</v>
      </c>
      <c r="R34" s="20">
        <v>1</v>
      </c>
      <c r="S34" s="20">
        <v>1</v>
      </c>
      <c r="T34" s="91"/>
      <c r="U34" s="91"/>
      <c r="V34" s="20">
        <v>1</v>
      </c>
      <c r="W34" s="20">
        <v>1</v>
      </c>
      <c r="X34" s="20">
        <v>1</v>
      </c>
      <c r="Y34" s="20">
        <v>1</v>
      </c>
      <c r="Z34" s="20">
        <v>1</v>
      </c>
      <c r="AA34" s="91"/>
      <c r="AB34" s="91"/>
      <c r="AC34" s="20">
        <v>1</v>
      </c>
      <c r="AD34" s="20">
        <v>1</v>
      </c>
      <c r="AE34" s="20">
        <v>1</v>
      </c>
      <c r="AF34" s="20">
        <v>1</v>
      </c>
      <c r="AG34" s="20">
        <v>1</v>
      </c>
      <c r="AH34" s="34"/>
      <c r="AI34" s="63">
        <f t="shared" si="2"/>
        <v>21</v>
      </c>
      <c r="AJ34" s="27"/>
    </row>
    <row r="35" spans="2:36" s="28" customFormat="1" ht="24.9" customHeight="1">
      <c r="B35" s="21">
        <v>8</v>
      </c>
      <c r="C35" s="24" t="s">
        <v>92</v>
      </c>
      <c r="D35" s="20">
        <v>1</v>
      </c>
      <c r="E35" s="20">
        <v>1</v>
      </c>
      <c r="F35" s="91"/>
      <c r="G35" s="91"/>
      <c r="H35" s="91"/>
      <c r="I35" s="20">
        <v>1</v>
      </c>
      <c r="J35" s="20">
        <v>1</v>
      </c>
      <c r="K35" s="20">
        <v>1</v>
      </c>
      <c r="L35" s="20">
        <v>1</v>
      </c>
      <c r="M35" s="91"/>
      <c r="N35" s="91"/>
      <c r="O35" s="20">
        <v>1</v>
      </c>
      <c r="P35" s="20">
        <v>1</v>
      </c>
      <c r="Q35" s="20">
        <v>1</v>
      </c>
      <c r="R35" s="20">
        <v>1</v>
      </c>
      <c r="S35" s="20">
        <v>1</v>
      </c>
      <c r="T35" s="91"/>
      <c r="U35" s="91"/>
      <c r="V35" s="20">
        <v>1</v>
      </c>
      <c r="W35" s="20">
        <v>1</v>
      </c>
      <c r="X35" s="20">
        <v>1</v>
      </c>
      <c r="Y35" s="20">
        <v>1</v>
      </c>
      <c r="Z35" s="20">
        <v>1</v>
      </c>
      <c r="AA35" s="91"/>
      <c r="AB35" s="91"/>
      <c r="AC35" s="20">
        <v>1</v>
      </c>
      <c r="AD35" s="20">
        <v>1</v>
      </c>
      <c r="AE35" s="20">
        <v>1</v>
      </c>
      <c r="AF35" s="20">
        <v>1</v>
      </c>
      <c r="AG35" s="20">
        <v>1</v>
      </c>
      <c r="AH35" s="34"/>
      <c r="AI35" s="63">
        <f t="shared" si="2"/>
        <v>21</v>
      </c>
      <c r="AJ35" s="27"/>
    </row>
    <row r="36" spans="2:36" s="28" customFormat="1" ht="24.9" customHeight="1">
      <c r="B36" s="21"/>
      <c r="C36" s="24"/>
      <c r="D36" s="20"/>
      <c r="E36" s="74"/>
      <c r="F36" s="91"/>
      <c r="G36" s="91"/>
      <c r="H36" s="91"/>
      <c r="I36" s="20"/>
      <c r="J36" s="20"/>
      <c r="K36" s="20"/>
      <c r="L36" s="20"/>
      <c r="M36" s="91"/>
      <c r="N36" s="91"/>
      <c r="O36" s="20"/>
      <c r="P36" s="20"/>
      <c r="Q36" s="20"/>
      <c r="R36" s="20"/>
      <c r="S36" s="20"/>
      <c r="T36" s="91"/>
      <c r="U36" s="91"/>
      <c r="V36" s="20"/>
      <c r="W36" s="20"/>
      <c r="X36" s="20"/>
      <c r="Y36" s="20"/>
      <c r="Z36" s="20"/>
      <c r="AA36" s="91"/>
      <c r="AB36" s="91"/>
      <c r="AC36" s="20"/>
      <c r="AD36" s="20"/>
      <c r="AE36" s="20"/>
      <c r="AF36" s="20"/>
      <c r="AG36" s="20"/>
      <c r="AH36" s="34"/>
      <c r="AI36" s="35"/>
      <c r="AJ36" s="27"/>
    </row>
    <row r="37" spans="2:36" s="28" customFormat="1" ht="24.9" customHeight="1">
      <c r="B37" s="21"/>
      <c r="C37" s="24"/>
      <c r="D37" s="20"/>
      <c r="E37" s="74"/>
      <c r="F37" s="91"/>
      <c r="G37" s="91"/>
      <c r="H37" s="91"/>
      <c r="I37" s="20"/>
      <c r="J37" s="20"/>
      <c r="K37" s="20"/>
      <c r="L37" s="20"/>
      <c r="M37" s="91"/>
      <c r="N37" s="91"/>
      <c r="O37" s="20"/>
      <c r="P37" s="20"/>
      <c r="Q37" s="20"/>
      <c r="R37" s="20"/>
      <c r="S37" s="20"/>
      <c r="T37" s="91"/>
      <c r="U37" s="91"/>
      <c r="V37" s="20"/>
      <c r="W37" s="20"/>
      <c r="X37" s="20"/>
      <c r="Y37" s="20"/>
      <c r="Z37" s="20"/>
      <c r="AA37" s="91"/>
      <c r="AB37" s="91"/>
      <c r="AC37" s="20"/>
      <c r="AD37" s="20"/>
      <c r="AE37" s="20"/>
      <c r="AF37" s="20"/>
      <c r="AG37" s="20"/>
      <c r="AH37" s="34"/>
      <c r="AI37" s="35"/>
      <c r="AJ37" s="27"/>
    </row>
    <row r="38" spans="2:36" s="28" customFormat="1" ht="24.9" customHeight="1">
      <c r="B38" s="21"/>
      <c r="C38" s="24"/>
      <c r="D38" s="20"/>
      <c r="E38" s="74"/>
      <c r="F38" s="91"/>
      <c r="G38" s="91"/>
      <c r="H38" s="91"/>
      <c r="I38" s="20"/>
      <c r="J38" s="20"/>
      <c r="K38" s="20"/>
      <c r="L38" s="20"/>
      <c r="M38" s="91"/>
      <c r="N38" s="91"/>
      <c r="O38" s="20"/>
      <c r="P38" s="20"/>
      <c r="Q38" s="20"/>
      <c r="R38" s="20"/>
      <c r="S38" s="20"/>
      <c r="T38" s="91"/>
      <c r="U38" s="91"/>
      <c r="V38" s="20"/>
      <c r="W38" s="20"/>
      <c r="X38" s="20"/>
      <c r="Y38" s="20"/>
      <c r="Z38" s="20"/>
      <c r="AA38" s="91"/>
      <c r="AB38" s="91"/>
      <c r="AC38" s="20"/>
      <c r="AD38" s="20"/>
      <c r="AE38" s="20"/>
      <c r="AF38" s="20"/>
      <c r="AG38" s="20"/>
      <c r="AH38" s="34"/>
      <c r="AI38" s="35"/>
      <c r="AJ38" s="27"/>
    </row>
    <row r="39" spans="2:36" s="28" customFormat="1" ht="24.9" customHeight="1">
      <c r="B39" s="21"/>
      <c r="C39" s="24"/>
      <c r="D39" s="20"/>
      <c r="E39" s="74"/>
      <c r="F39" s="91"/>
      <c r="G39" s="91"/>
      <c r="H39" s="91"/>
      <c r="I39" s="20"/>
      <c r="J39" s="20"/>
      <c r="K39" s="20"/>
      <c r="L39" s="20"/>
      <c r="M39" s="91"/>
      <c r="N39" s="91"/>
      <c r="O39" s="20"/>
      <c r="P39" s="20"/>
      <c r="Q39" s="20"/>
      <c r="R39" s="20"/>
      <c r="S39" s="20"/>
      <c r="T39" s="91"/>
      <c r="U39" s="91"/>
      <c r="V39" s="20"/>
      <c r="W39" s="20"/>
      <c r="X39" s="20"/>
      <c r="Y39" s="20"/>
      <c r="Z39" s="20"/>
      <c r="AA39" s="91"/>
      <c r="AB39" s="91"/>
      <c r="AC39" s="20"/>
      <c r="AD39" s="20"/>
      <c r="AE39" s="20"/>
      <c r="AF39" s="20"/>
      <c r="AG39" s="20"/>
      <c r="AH39" s="34"/>
      <c r="AI39" s="35"/>
      <c r="AJ39" s="27"/>
    </row>
    <row r="40" spans="2:36" ht="24.9" customHeight="1">
      <c r="B40" s="1"/>
      <c r="C40" s="6" t="s">
        <v>12</v>
      </c>
      <c r="D40" s="19"/>
      <c r="E40" s="74"/>
      <c r="F40" s="92"/>
      <c r="G40" s="92"/>
      <c r="H40" s="92"/>
      <c r="I40" s="19"/>
      <c r="J40" s="19"/>
      <c r="K40" s="19"/>
      <c r="L40" s="19"/>
      <c r="M40" s="92"/>
      <c r="N40" s="92"/>
      <c r="O40" s="19"/>
      <c r="P40" s="19"/>
      <c r="Q40" s="19"/>
      <c r="R40" s="19"/>
      <c r="S40" s="19"/>
      <c r="T40" s="92"/>
      <c r="U40" s="92"/>
      <c r="V40" s="19"/>
      <c r="W40" s="19"/>
      <c r="X40" s="19"/>
      <c r="Y40" s="19"/>
      <c r="Z40" s="19"/>
      <c r="AA40" s="92"/>
      <c r="AB40" s="92"/>
      <c r="AC40" s="19"/>
      <c r="AD40" s="19"/>
      <c r="AE40" s="19"/>
      <c r="AF40" s="19"/>
      <c r="AG40" s="19"/>
      <c r="AH40" s="14"/>
      <c r="AI40" s="18"/>
      <c r="AJ40" s="5"/>
    </row>
    <row r="41" spans="2:36" ht="24.9" customHeight="1">
      <c r="B41" s="3"/>
    </row>
    <row r="42" spans="2:36" ht="24.9" customHeight="1">
      <c r="D42" s="2" t="s">
        <v>40</v>
      </c>
      <c r="L42" s="2" t="s">
        <v>37</v>
      </c>
      <c r="V42" s="2" t="s">
        <v>35</v>
      </c>
      <c r="X42" s="2" t="s">
        <v>41</v>
      </c>
      <c r="AG42" s="2" t="s">
        <v>39</v>
      </c>
    </row>
    <row r="43" spans="2:36" ht="24.9" customHeight="1">
      <c r="D43" s="96" t="str">
        <f>D21</f>
        <v>(นางสาวปวีณา  ปันดวง )</v>
      </c>
      <c r="E43" s="96"/>
      <c r="F43" s="96"/>
      <c r="G43" s="96"/>
      <c r="H43" s="96"/>
      <c r="I43" s="96"/>
      <c r="J43" s="96"/>
      <c r="K43" s="96"/>
      <c r="X43" s="96" t="str">
        <f>X21</f>
        <v>(นายสุภาพ  อินทุภูติ)</v>
      </c>
      <c r="Y43" s="96"/>
      <c r="Z43" s="96"/>
      <c r="AA43" s="96"/>
      <c r="AB43" s="96"/>
      <c r="AC43" s="96"/>
      <c r="AD43" s="96"/>
      <c r="AE43" s="96"/>
      <c r="AF43" s="96"/>
    </row>
    <row r="44" spans="2:36" ht="24.9" customHeight="1">
      <c r="D44" s="2" t="s">
        <v>36</v>
      </c>
      <c r="V44" s="110" t="s">
        <v>64</v>
      </c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</row>
    <row r="45" spans="2:36" ht="24.9" customHeight="1">
      <c r="B45" s="100" t="str">
        <f>B1</f>
        <v>แบบบันทึกดื่มนม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</row>
    <row r="46" spans="2:36" ht="24.9" customHeight="1">
      <c r="B46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</row>
    <row r="47" spans="2:36" ht="24.9" customHeight="1">
      <c r="B47" s="101" t="s">
        <v>53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</row>
    <row r="48" spans="2:36" ht="24.9" customHeight="1">
      <c r="B48" s="77" t="s">
        <v>10</v>
      </c>
      <c r="C48" s="77" t="s">
        <v>13</v>
      </c>
      <c r="D48" s="102" t="s">
        <v>90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77" t="s">
        <v>12</v>
      </c>
      <c r="AJ48" s="77" t="s">
        <v>11</v>
      </c>
    </row>
    <row r="49" spans="2:36" ht="24.9" customHeight="1">
      <c r="B49" s="77"/>
      <c r="C49" s="77"/>
      <c r="D49" s="4" t="s">
        <v>0</v>
      </c>
      <c r="E49" s="4" t="s">
        <v>1</v>
      </c>
      <c r="F49" s="4" t="s">
        <v>2</v>
      </c>
      <c r="G49" s="4" t="s">
        <v>3</v>
      </c>
      <c r="H49" s="4" t="s">
        <v>4</v>
      </c>
      <c r="I49" s="4" t="s">
        <v>5</v>
      </c>
      <c r="J49" s="4" t="s">
        <v>6</v>
      </c>
      <c r="K49" s="4" t="s">
        <v>7</v>
      </c>
      <c r="L49" s="4" t="s">
        <v>8</v>
      </c>
      <c r="M49" s="4" t="s">
        <v>9</v>
      </c>
      <c r="N49" s="4" t="s">
        <v>14</v>
      </c>
      <c r="O49" s="4" t="s">
        <v>15</v>
      </c>
      <c r="P49" s="4" t="s">
        <v>16</v>
      </c>
      <c r="Q49" s="4" t="s">
        <v>17</v>
      </c>
      <c r="R49" s="4" t="s">
        <v>18</v>
      </c>
      <c r="S49" s="4" t="s">
        <v>19</v>
      </c>
      <c r="T49" s="4" t="s">
        <v>20</v>
      </c>
      <c r="U49" s="4" t="s">
        <v>21</v>
      </c>
      <c r="V49" s="4" t="s">
        <v>22</v>
      </c>
      <c r="W49" s="4" t="s">
        <v>23</v>
      </c>
      <c r="X49" s="4" t="s">
        <v>24</v>
      </c>
      <c r="Y49" s="4" t="s">
        <v>25</v>
      </c>
      <c r="Z49" s="4" t="s">
        <v>26</v>
      </c>
      <c r="AA49" s="4" t="s">
        <v>27</v>
      </c>
      <c r="AB49" s="4" t="s">
        <v>28</v>
      </c>
      <c r="AC49" s="4" t="s">
        <v>29</v>
      </c>
      <c r="AD49" s="4" t="s">
        <v>30</v>
      </c>
      <c r="AE49" s="4" t="s">
        <v>31</v>
      </c>
      <c r="AF49" s="4" t="s">
        <v>32</v>
      </c>
      <c r="AG49" s="4" t="s">
        <v>33</v>
      </c>
      <c r="AH49" s="4" t="s">
        <v>34</v>
      </c>
      <c r="AI49" s="77"/>
      <c r="AJ49" s="77"/>
    </row>
    <row r="50" spans="2:36" s="28" customFormat="1" ht="23.1" customHeight="1">
      <c r="B50" s="36" t="s">
        <v>0</v>
      </c>
      <c r="C50" s="24" t="str">
        <f t="shared" ref="C50:C57" si="3">C28</f>
        <v>เด็กชายกันตภณ  สีสัน</v>
      </c>
      <c r="D50" s="97" t="s">
        <v>42</v>
      </c>
      <c r="E50" s="97" t="s">
        <v>43</v>
      </c>
      <c r="F50" s="59">
        <v>1</v>
      </c>
      <c r="G50" s="59">
        <v>1</v>
      </c>
      <c r="H50" s="59">
        <v>1</v>
      </c>
      <c r="I50" s="59">
        <v>1</v>
      </c>
      <c r="J50" s="59">
        <v>1</v>
      </c>
      <c r="K50" s="97" t="s">
        <v>42</v>
      </c>
      <c r="L50" s="97" t="s">
        <v>43</v>
      </c>
      <c r="M50" s="59">
        <v>1</v>
      </c>
      <c r="N50" s="59">
        <v>1</v>
      </c>
      <c r="O50" s="59">
        <v>1</v>
      </c>
      <c r="P50" s="59">
        <v>1</v>
      </c>
      <c r="Q50" s="59">
        <v>1</v>
      </c>
      <c r="R50" s="97" t="s">
        <v>42</v>
      </c>
      <c r="S50" s="97" t="s">
        <v>43</v>
      </c>
      <c r="T50" s="59">
        <v>1</v>
      </c>
      <c r="U50" s="59">
        <v>1</v>
      </c>
      <c r="V50" s="59">
        <v>1</v>
      </c>
      <c r="W50" s="59">
        <v>1</v>
      </c>
      <c r="X50" s="59">
        <v>1</v>
      </c>
      <c r="Y50" s="97" t="s">
        <v>42</v>
      </c>
      <c r="Z50" s="97" t="s">
        <v>43</v>
      </c>
      <c r="AA50" s="59">
        <v>1</v>
      </c>
      <c r="AB50" s="59">
        <v>1</v>
      </c>
      <c r="AC50" s="59">
        <v>1</v>
      </c>
      <c r="AD50" s="59">
        <v>1</v>
      </c>
      <c r="AE50" s="97" t="s">
        <v>45</v>
      </c>
      <c r="AF50" s="97" t="s">
        <v>42</v>
      </c>
      <c r="AG50" s="97" t="s">
        <v>43</v>
      </c>
      <c r="AH50" s="107" t="s">
        <v>82</v>
      </c>
      <c r="AI50" s="63">
        <f>SUM(F50:J50,M50:Q50,T50:X50,AA50:AD50)</f>
        <v>19</v>
      </c>
      <c r="AJ50" s="37"/>
    </row>
    <row r="51" spans="2:36" s="28" customFormat="1" ht="23.1" customHeight="1">
      <c r="B51" s="36" t="s">
        <v>1</v>
      </c>
      <c r="C51" s="24" t="str">
        <f t="shared" si="3"/>
        <v>เด็กชายจิรภัทร    ผุดผ่อง</v>
      </c>
      <c r="D51" s="98"/>
      <c r="E51" s="98"/>
      <c r="F51" s="59">
        <v>1</v>
      </c>
      <c r="G51" s="59">
        <v>1</v>
      </c>
      <c r="H51" s="59">
        <v>1</v>
      </c>
      <c r="I51" s="59">
        <v>1</v>
      </c>
      <c r="J51" s="59">
        <v>1</v>
      </c>
      <c r="K51" s="98"/>
      <c r="L51" s="98"/>
      <c r="M51" s="59">
        <v>1</v>
      </c>
      <c r="N51" s="59">
        <v>1</v>
      </c>
      <c r="O51" s="59">
        <v>1</v>
      </c>
      <c r="P51" s="59">
        <v>1</v>
      </c>
      <c r="Q51" s="59">
        <v>1</v>
      </c>
      <c r="R51" s="98"/>
      <c r="S51" s="98"/>
      <c r="T51" s="59">
        <v>1</v>
      </c>
      <c r="U51" s="59">
        <v>1</v>
      </c>
      <c r="V51" s="59">
        <v>1</v>
      </c>
      <c r="W51" s="59">
        <v>1</v>
      </c>
      <c r="X51" s="59">
        <v>1</v>
      </c>
      <c r="Y51" s="98"/>
      <c r="Z51" s="98"/>
      <c r="AA51" s="59">
        <v>1</v>
      </c>
      <c r="AB51" s="59">
        <v>1</v>
      </c>
      <c r="AC51" s="59">
        <v>1</v>
      </c>
      <c r="AD51" s="59">
        <v>1</v>
      </c>
      <c r="AE51" s="98"/>
      <c r="AF51" s="98"/>
      <c r="AG51" s="98"/>
      <c r="AH51" s="108"/>
      <c r="AI51" s="63">
        <f t="shared" ref="AI51:AI57" si="4">SUM(F51:J51,M51:Q51,T51:X51,AA51:AD51)</f>
        <v>19</v>
      </c>
      <c r="AJ51" s="37"/>
    </row>
    <row r="52" spans="2:36" s="28" customFormat="1" ht="23.1" customHeight="1">
      <c r="B52" s="36" t="s">
        <v>2</v>
      </c>
      <c r="C52" s="24" t="str">
        <f t="shared" si="3"/>
        <v>เด็กชายธนกร      บุญเนตร</v>
      </c>
      <c r="D52" s="98"/>
      <c r="E52" s="98"/>
      <c r="F52" s="59">
        <v>1</v>
      </c>
      <c r="G52" s="59">
        <v>1</v>
      </c>
      <c r="H52" s="59">
        <v>1</v>
      </c>
      <c r="I52" s="59">
        <v>1</v>
      </c>
      <c r="J52" s="59">
        <v>1</v>
      </c>
      <c r="K52" s="98"/>
      <c r="L52" s="98"/>
      <c r="M52" s="59">
        <v>1</v>
      </c>
      <c r="N52" s="59">
        <v>1</v>
      </c>
      <c r="O52" s="59">
        <v>1</v>
      </c>
      <c r="P52" s="59">
        <v>1</v>
      </c>
      <c r="Q52" s="59">
        <v>1</v>
      </c>
      <c r="R52" s="98"/>
      <c r="S52" s="98"/>
      <c r="T52" s="59">
        <v>1</v>
      </c>
      <c r="U52" s="59">
        <v>1</v>
      </c>
      <c r="V52" s="59">
        <v>1</v>
      </c>
      <c r="W52" s="59">
        <v>1</v>
      </c>
      <c r="X52" s="59">
        <v>1</v>
      </c>
      <c r="Y52" s="98"/>
      <c r="Z52" s="98"/>
      <c r="AA52" s="59">
        <v>1</v>
      </c>
      <c r="AB52" s="59">
        <v>1</v>
      </c>
      <c r="AC52" s="59">
        <v>1</v>
      </c>
      <c r="AD52" s="59">
        <v>1</v>
      </c>
      <c r="AE52" s="98"/>
      <c r="AF52" s="98"/>
      <c r="AG52" s="98"/>
      <c r="AH52" s="108"/>
      <c r="AI52" s="63">
        <f t="shared" si="4"/>
        <v>19</v>
      </c>
      <c r="AJ52" s="37"/>
    </row>
    <row r="53" spans="2:36" s="28" customFormat="1" ht="23.1" customHeight="1">
      <c r="B53" s="36" t="s">
        <v>3</v>
      </c>
      <c r="C53" s="24" t="str">
        <f t="shared" si="3"/>
        <v>เด็กชายธนพล     หอมกลาง</v>
      </c>
      <c r="D53" s="98"/>
      <c r="E53" s="98"/>
      <c r="F53" s="59">
        <v>1</v>
      </c>
      <c r="G53" s="59">
        <v>1</v>
      </c>
      <c r="H53" s="59">
        <v>1</v>
      </c>
      <c r="I53" s="59">
        <v>1</v>
      </c>
      <c r="J53" s="59">
        <v>1</v>
      </c>
      <c r="K53" s="98"/>
      <c r="L53" s="98"/>
      <c r="M53" s="59">
        <v>1</v>
      </c>
      <c r="N53" s="59">
        <v>1</v>
      </c>
      <c r="O53" s="59">
        <v>1</v>
      </c>
      <c r="P53" s="59">
        <v>1</v>
      </c>
      <c r="Q53" s="59">
        <v>1</v>
      </c>
      <c r="R53" s="98"/>
      <c r="S53" s="98"/>
      <c r="T53" s="59">
        <v>1</v>
      </c>
      <c r="U53" s="59">
        <v>1</v>
      </c>
      <c r="V53" s="59">
        <v>1</v>
      </c>
      <c r="W53" s="59">
        <v>1</v>
      </c>
      <c r="X53" s="59">
        <v>1</v>
      </c>
      <c r="Y53" s="98"/>
      <c r="Z53" s="98"/>
      <c r="AA53" s="59">
        <v>1</v>
      </c>
      <c r="AB53" s="59">
        <v>1</v>
      </c>
      <c r="AC53" s="59">
        <v>1</v>
      </c>
      <c r="AD53" s="59">
        <v>1</v>
      </c>
      <c r="AE53" s="98"/>
      <c r="AF53" s="98"/>
      <c r="AG53" s="98"/>
      <c r="AH53" s="108"/>
      <c r="AI53" s="63">
        <f t="shared" si="4"/>
        <v>19</v>
      </c>
      <c r="AJ53" s="37"/>
    </row>
    <row r="54" spans="2:36" s="28" customFormat="1" ht="23.1" customHeight="1">
      <c r="B54" s="36" t="s">
        <v>4</v>
      </c>
      <c r="C54" s="24" t="str">
        <f t="shared" si="3"/>
        <v>เด็กชายอภินันท์   จำปาล่า</v>
      </c>
      <c r="D54" s="98"/>
      <c r="E54" s="98"/>
      <c r="F54" s="59">
        <v>1</v>
      </c>
      <c r="G54" s="59">
        <v>1</v>
      </c>
      <c r="H54" s="59">
        <v>1</v>
      </c>
      <c r="I54" s="59">
        <v>1</v>
      </c>
      <c r="J54" s="59">
        <v>1</v>
      </c>
      <c r="K54" s="98"/>
      <c r="L54" s="98"/>
      <c r="M54" s="59">
        <v>1</v>
      </c>
      <c r="N54" s="59">
        <v>1</v>
      </c>
      <c r="O54" s="59">
        <v>1</v>
      </c>
      <c r="P54" s="59">
        <v>1</v>
      </c>
      <c r="Q54" s="59">
        <v>1</v>
      </c>
      <c r="R54" s="98"/>
      <c r="S54" s="98"/>
      <c r="T54" s="59">
        <v>1</v>
      </c>
      <c r="U54" s="59">
        <v>1</v>
      </c>
      <c r="V54" s="59">
        <v>1</v>
      </c>
      <c r="W54" s="59">
        <v>1</v>
      </c>
      <c r="X54" s="59">
        <v>1</v>
      </c>
      <c r="Y54" s="98"/>
      <c r="Z54" s="98"/>
      <c r="AA54" s="59">
        <v>1</v>
      </c>
      <c r="AB54" s="59">
        <v>1</v>
      </c>
      <c r="AC54" s="59">
        <v>1</v>
      </c>
      <c r="AD54" s="59">
        <v>1</v>
      </c>
      <c r="AE54" s="98"/>
      <c r="AF54" s="98"/>
      <c r="AG54" s="98"/>
      <c r="AH54" s="108"/>
      <c r="AI54" s="63">
        <f t="shared" si="4"/>
        <v>19</v>
      </c>
      <c r="AJ54" s="37"/>
    </row>
    <row r="55" spans="2:36" s="28" customFormat="1" ht="23.1" customHeight="1">
      <c r="B55" s="36" t="s">
        <v>5</v>
      </c>
      <c r="C55" s="24" t="str">
        <f t="shared" si="3"/>
        <v>เด็กชายเมธาภูมิ  รอดโฉม</v>
      </c>
      <c r="D55" s="98"/>
      <c r="E55" s="98"/>
      <c r="F55" s="59">
        <v>1</v>
      </c>
      <c r="G55" s="59">
        <v>1</v>
      </c>
      <c r="H55" s="59">
        <v>1</v>
      </c>
      <c r="I55" s="59">
        <v>1</v>
      </c>
      <c r="J55" s="59">
        <v>1</v>
      </c>
      <c r="K55" s="98"/>
      <c r="L55" s="98"/>
      <c r="M55" s="59">
        <v>1</v>
      </c>
      <c r="N55" s="59">
        <v>1</v>
      </c>
      <c r="O55" s="59">
        <v>1</v>
      </c>
      <c r="P55" s="59">
        <v>1</v>
      </c>
      <c r="Q55" s="59">
        <v>1</v>
      </c>
      <c r="R55" s="98"/>
      <c r="S55" s="98"/>
      <c r="T55" s="59">
        <v>1</v>
      </c>
      <c r="U55" s="59">
        <v>1</v>
      </c>
      <c r="V55" s="59">
        <v>1</v>
      </c>
      <c r="W55" s="59">
        <v>1</v>
      </c>
      <c r="X55" s="59">
        <v>1</v>
      </c>
      <c r="Y55" s="98"/>
      <c r="Z55" s="98"/>
      <c r="AA55" s="59">
        <v>1</v>
      </c>
      <c r="AB55" s="59">
        <v>1</v>
      </c>
      <c r="AC55" s="59">
        <v>1</v>
      </c>
      <c r="AD55" s="59">
        <v>1</v>
      </c>
      <c r="AE55" s="98"/>
      <c r="AF55" s="98"/>
      <c r="AG55" s="98"/>
      <c r="AH55" s="108"/>
      <c r="AI55" s="63">
        <f t="shared" si="4"/>
        <v>19</v>
      </c>
      <c r="AJ55" s="37"/>
    </row>
    <row r="56" spans="2:36" s="28" customFormat="1" ht="23.1" customHeight="1">
      <c r="B56" s="36" t="s">
        <v>6</v>
      </c>
      <c r="C56" s="24" t="str">
        <f t="shared" si="3"/>
        <v>เด็กหญิงนันทิชา   แย้มวัตร</v>
      </c>
      <c r="D56" s="98"/>
      <c r="E56" s="98"/>
      <c r="F56" s="59">
        <v>1</v>
      </c>
      <c r="G56" s="59">
        <v>1</v>
      </c>
      <c r="H56" s="59">
        <v>1</v>
      </c>
      <c r="I56" s="59">
        <v>1</v>
      </c>
      <c r="J56" s="59">
        <v>1</v>
      </c>
      <c r="K56" s="98"/>
      <c r="L56" s="98"/>
      <c r="M56" s="59">
        <v>1</v>
      </c>
      <c r="N56" s="59">
        <v>1</v>
      </c>
      <c r="O56" s="59">
        <v>1</v>
      </c>
      <c r="P56" s="59">
        <v>1</v>
      </c>
      <c r="Q56" s="59">
        <v>1</v>
      </c>
      <c r="R56" s="98"/>
      <c r="S56" s="98"/>
      <c r="T56" s="59">
        <v>1</v>
      </c>
      <c r="U56" s="59">
        <v>1</v>
      </c>
      <c r="V56" s="59">
        <v>1</v>
      </c>
      <c r="W56" s="59">
        <v>1</v>
      </c>
      <c r="X56" s="59">
        <v>1</v>
      </c>
      <c r="Y56" s="98"/>
      <c r="Z56" s="98"/>
      <c r="AA56" s="59">
        <v>1</v>
      </c>
      <c r="AB56" s="59">
        <v>1</v>
      </c>
      <c r="AC56" s="59">
        <v>1</v>
      </c>
      <c r="AD56" s="59">
        <v>1</v>
      </c>
      <c r="AE56" s="98"/>
      <c r="AF56" s="98"/>
      <c r="AG56" s="98"/>
      <c r="AH56" s="108"/>
      <c r="AI56" s="63">
        <f t="shared" si="4"/>
        <v>19</v>
      </c>
      <c r="AJ56" s="37"/>
    </row>
    <row r="57" spans="2:36" s="28" customFormat="1" ht="23.1" customHeight="1">
      <c r="B57" s="36">
        <v>8</v>
      </c>
      <c r="C57" s="24" t="str">
        <f t="shared" si="3"/>
        <v>ด็กชายธนปพล ยวนเขียว</v>
      </c>
      <c r="D57" s="98"/>
      <c r="E57" s="98"/>
      <c r="F57" s="59">
        <v>1</v>
      </c>
      <c r="G57" s="59">
        <v>1</v>
      </c>
      <c r="H57" s="59">
        <v>1</v>
      </c>
      <c r="I57" s="59">
        <v>1</v>
      </c>
      <c r="J57" s="59">
        <v>1</v>
      </c>
      <c r="K57" s="98"/>
      <c r="L57" s="98"/>
      <c r="M57" s="59">
        <v>1</v>
      </c>
      <c r="N57" s="59">
        <v>1</v>
      </c>
      <c r="O57" s="59">
        <v>1</v>
      </c>
      <c r="P57" s="59">
        <v>1</v>
      </c>
      <c r="Q57" s="59">
        <v>1</v>
      </c>
      <c r="R57" s="98"/>
      <c r="S57" s="98"/>
      <c r="T57" s="59">
        <v>1</v>
      </c>
      <c r="U57" s="59">
        <v>1</v>
      </c>
      <c r="V57" s="59">
        <v>1</v>
      </c>
      <c r="W57" s="59">
        <v>1</v>
      </c>
      <c r="X57" s="59">
        <v>1</v>
      </c>
      <c r="Y57" s="98"/>
      <c r="Z57" s="98"/>
      <c r="AA57" s="59">
        <v>1</v>
      </c>
      <c r="AB57" s="59">
        <v>1</v>
      </c>
      <c r="AC57" s="59">
        <v>1</v>
      </c>
      <c r="AD57" s="59">
        <v>1</v>
      </c>
      <c r="AE57" s="98"/>
      <c r="AF57" s="98"/>
      <c r="AG57" s="98"/>
      <c r="AH57" s="108"/>
      <c r="AI57" s="63">
        <f t="shared" si="4"/>
        <v>19</v>
      </c>
      <c r="AJ57" s="37"/>
    </row>
    <row r="58" spans="2:36" s="28" customFormat="1" ht="23.1" customHeight="1">
      <c r="B58" s="36"/>
      <c r="C58" s="24"/>
      <c r="D58" s="98"/>
      <c r="E58" s="98"/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98"/>
      <c r="L58" s="98"/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98"/>
      <c r="S58" s="98"/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98"/>
      <c r="Z58" s="98"/>
      <c r="AA58" s="47">
        <v>0</v>
      </c>
      <c r="AB58" s="47">
        <v>0</v>
      </c>
      <c r="AC58" s="47">
        <v>0</v>
      </c>
      <c r="AD58" s="47">
        <v>0</v>
      </c>
      <c r="AE58" s="98"/>
      <c r="AF58" s="98"/>
      <c r="AG58" s="98"/>
      <c r="AH58" s="108"/>
      <c r="AI58" s="49">
        <f>SUM(D58:AH58)</f>
        <v>0</v>
      </c>
      <c r="AJ58" s="37"/>
    </row>
    <row r="59" spans="2:36" s="28" customFormat="1" ht="23.1" customHeight="1">
      <c r="B59" s="36"/>
      <c r="C59" s="24"/>
      <c r="D59" s="98"/>
      <c r="E59" s="98"/>
      <c r="F59" s="20"/>
      <c r="G59" s="20"/>
      <c r="H59" s="20"/>
      <c r="I59" s="20"/>
      <c r="J59" s="20"/>
      <c r="K59" s="98"/>
      <c r="L59" s="98"/>
      <c r="M59" s="47"/>
      <c r="N59" s="47"/>
      <c r="O59" s="47"/>
      <c r="P59" s="47"/>
      <c r="Q59" s="47"/>
      <c r="R59" s="98"/>
      <c r="S59" s="98"/>
      <c r="T59" s="47"/>
      <c r="U59" s="47"/>
      <c r="V59" s="47"/>
      <c r="W59" s="47"/>
      <c r="X59" s="47"/>
      <c r="Y59" s="98"/>
      <c r="Z59" s="98"/>
      <c r="AA59" s="47"/>
      <c r="AB59" s="47"/>
      <c r="AC59" s="47"/>
      <c r="AD59" s="47"/>
      <c r="AE59" s="98"/>
      <c r="AF59" s="98"/>
      <c r="AG59" s="98"/>
      <c r="AH59" s="108"/>
      <c r="AI59" s="49">
        <f>SUM(D59:AH59)</f>
        <v>0</v>
      </c>
      <c r="AJ59" s="37"/>
    </row>
    <row r="60" spans="2:36" s="28" customFormat="1" ht="23.1" customHeight="1">
      <c r="B60" s="36"/>
      <c r="C60" s="24"/>
      <c r="D60" s="98"/>
      <c r="E60" s="98"/>
      <c r="F60" s="20"/>
      <c r="G60" s="20"/>
      <c r="H60" s="20"/>
      <c r="I60" s="20"/>
      <c r="J60" s="20"/>
      <c r="K60" s="98"/>
      <c r="L60" s="98"/>
      <c r="M60" s="47"/>
      <c r="N60" s="47"/>
      <c r="O60" s="47"/>
      <c r="P60" s="47"/>
      <c r="Q60" s="47"/>
      <c r="R60" s="98"/>
      <c r="S60" s="98"/>
      <c r="T60" s="47"/>
      <c r="U60" s="47"/>
      <c r="V60" s="47"/>
      <c r="W60" s="47"/>
      <c r="X60" s="47"/>
      <c r="Y60" s="98"/>
      <c r="Z60" s="98"/>
      <c r="AA60" s="47"/>
      <c r="AB60" s="47"/>
      <c r="AC60" s="47"/>
      <c r="AD60" s="47"/>
      <c r="AE60" s="98"/>
      <c r="AF60" s="98"/>
      <c r="AG60" s="98"/>
      <c r="AH60" s="108"/>
      <c r="AI60" s="49">
        <f>SUM(D60:AH60)</f>
        <v>0</v>
      </c>
      <c r="AJ60" s="37"/>
    </row>
    <row r="61" spans="2:36" s="28" customFormat="1" ht="23.1" customHeight="1">
      <c r="B61" s="36"/>
      <c r="C61" s="24"/>
      <c r="D61" s="98"/>
      <c r="E61" s="98"/>
      <c r="F61" s="20"/>
      <c r="G61" s="20"/>
      <c r="H61" s="20"/>
      <c r="I61" s="20"/>
      <c r="J61" s="20"/>
      <c r="K61" s="98"/>
      <c r="L61" s="98"/>
      <c r="M61" s="47"/>
      <c r="N61" s="47"/>
      <c r="O61" s="47"/>
      <c r="P61" s="47"/>
      <c r="Q61" s="47"/>
      <c r="R61" s="98"/>
      <c r="S61" s="98"/>
      <c r="T61" s="47"/>
      <c r="U61" s="47"/>
      <c r="V61" s="47"/>
      <c r="W61" s="47"/>
      <c r="X61" s="47"/>
      <c r="Y61" s="98"/>
      <c r="Z61" s="98"/>
      <c r="AA61" s="47"/>
      <c r="AB61" s="47"/>
      <c r="AC61" s="47"/>
      <c r="AD61" s="47"/>
      <c r="AE61" s="98"/>
      <c r="AF61" s="98"/>
      <c r="AG61" s="98"/>
      <c r="AH61" s="108"/>
      <c r="AI61" s="49">
        <f>SUM(D61:AH61)</f>
        <v>0</v>
      </c>
      <c r="AJ61" s="37"/>
    </row>
    <row r="62" spans="2:36" ht="24.9" customHeight="1">
      <c r="B62" s="1"/>
      <c r="C62" s="6" t="s">
        <v>12</v>
      </c>
      <c r="D62" s="99"/>
      <c r="E62" s="99"/>
      <c r="F62" s="48">
        <f>SUM(F50:F61)</f>
        <v>8</v>
      </c>
      <c r="G62" s="48">
        <f t="shared" ref="G62:M62" si="5">SUM(G50:G61)</f>
        <v>8</v>
      </c>
      <c r="H62" s="48">
        <f t="shared" si="5"/>
        <v>8</v>
      </c>
      <c r="I62" s="48">
        <f t="shared" si="5"/>
        <v>8</v>
      </c>
      <c r="J62" s="48">
        <f t="shared" si="5"/>
        <v>8</v>
      </c>
      <c r="K62" s="99"/>
      <c r="L62" s="99"/>
      <c r="M62" s="48">
        <f t="shared" si="5"/>
        <v>8</v>
      </c>
      <c r="N62" s="48">
        <f t="shared" ref="N62" si="6">SUM(N50:N61)</f>
        <v>8</v>
      </c>
      <c r="O62" s="48">
        <f t="shared" ref="O62" si="7">SUM(O50:O61)</f>
        <v>8</v>
      </c>
      <c r="P62" s="48">
        <f t="shared" ref="P62" si="8">SUM(P50:P61)</f>
        <v>8</v>
      </c>
      <c r="Q62" s="48">
        <f t="shared" ref="Q62" si="9">SUM(Q50:Q61)</f>
        <v>8</v>
      </c>
      <c r="R62" s="99"/>
      <c r="S62" s="99"/>
      <c r="T62" s="48">
        <f t="shared" ref="T62" si="10">SUM(T50:T61)</f>
        <v>8</v>
      </c>
      <c r="U62" s="48">
        <f t="shared" ref="U62" si="11">SUM(U50:U61)</f>
        <v>8</v>
      </c>
      <c r="V62" s="48">
        <f t="shared" ref="V62" si="12">SUM(V50:V61)</f>
        <v>8</v>
      </c>
      <c r="W62" s="48">
        <f t="shared" ref="W62" si="13">SUM(W50:W61)</f>
        <v>8</v>
      </c>
      <c r="X62" s="48">
        <f t="shared" ref="X62" si="14">SUM(X50:X61)</f>
        <v>8</v>
      </c>
      <c r="Y62" s="99"/>
      <c r="Z62" s="99"/>
      <c r="AA62" s="48">
        <f t="shared" ref="AA62" si="15">SUM(AA50:AA61)</f>
        <v>8</v>
      </c>
      <c r="AB62" s="48">
        <f t="shared" ref="AB62" si="16">SUM(AB50:AB61)</f>
        <v>8</v>
      </c>
      <c r="AC62" s="48">
        <f t="shared" ref="AC62" si="17">SUM(AC50:AC61)</f>
        <v>8</v>
      </c>
      <c r="AD62" s="48">
        <f t="shared" ref="AD62" si="18">SUM(AD50:AD61)</f>
        <v>8</v>
      </c>
      <c r="AE62" s="99"/>
      <c r="AF62" s="99"/>
      <c r="AG62" s="99"/>
      <c r="AH62" s="109"/>
      <c r="AI62" s="50">
        <f>SUM(AI50:AI61)</f>
        <v>152</v>
      </c>
      <c r="AJ62" s="37"/>
    </row>
    <row r="63" spans="2:36" ht="24.9" customHeight="1">
      <c r="B63" s="3"/>
    </row>
    <row r="64" spans="2:36" ht="24.9" customHeight="1">
      <c r="D64" s="2" t="s">
        <v>40</v>
      </c>
      <c r="L64" s="2" t="s">
        <v>37</v>
      </c>
      <c r="V64" s="2" t="s">
        <v>35</v>
      </c>
      <c r="X64" s="2" t="s">
        <v>41</v>
      </c>
      <c r="AG64" s="2" t="s">
        <v>39</v>
      </c>
    </row>
    <row r="65" spans="2:36" ht="24.9" customHeight="1">
      <c r="D65" s="96" t="str">
        <f>D43</f>
        <v>(นางสาวปวีณา  ปันดวง )</v>
      </c>
      <c r="E65" s="96"/>
      <c r="F65" s="96"/>
      <c r="G65" s="96"/>
      <c r="H65" s="96"/>
      <c r="I65" s="96"/>
      <c r="J65" s="96"/>
      <c r="K65" s="96"/>
      <c r="X65" s="96" t="str">
        <f>X21</f>
        <v>(นายสุภาพ  อินทุภูติ)</v>
      </c>
      <c r="Y65" s="96"/>
      <c r="Z65" s="96"/>
      <c r="AA65" s="96"/>
      <c r="AB65" s="96"/>
      <c r="AC65" s="96"/>
      <c r="AD65" s="96"/>
      <c r="AE65" s="96"/>
      <c r="AF65" s="96"/>
    </row>
    <row r="66" spans="2:36" ht="24.9" customHeight="1">
      <c r="D66" s="2" t="s">
        <v>36</v>
      </c>
      <c r="V66" s="110" t="s">
        <v>64</v>
      </c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</row>
    <row r="68" spans="2:36" ht="24.9" customHeight="1">
      <c r="B68" s="100" t="str">
        <f>B1</f>
        <v>แบบบันทึกดื่มนม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</row>
    <row r="69" spans="2:36" ht="24.9" customHeight="1">
      <c r="B69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</row>
    <row r="70" spans="2:36" ht="24.9" customHeight="1">
      <c r="B70" s="101" t="s">
        <v>54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</row>
    <row r="71" spans="2:36" ht="24.9" customHeight="1">
      <c r="B71" s="77" t="s">
        <v>10</v>
      </c>
      <c r="C71" s="77" t="s">
        <v>13</v>
      </c>
      <c r="D71" s="102" t="s">
        <v>90</v>
      </c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77" t="s">
        <v>12</v>
      </c>
      <c r="AJ71" s="77" t="s">
        <v>11</v>
      </c>
    </row>
    <row r="72" spans="2:36" ht="24.9" customHeight="1">
      <c r="B72" s="77"/>
      <c r="C72" s="77"/>
      <c r="D72" s="4" t="s">
        <v>0</v>
      </c>
      <c r="E72" s="4" t="s">
        <v>1</v>
      </c>
      <c r="F72" s="4" t="s">
        <v>2</v>
      </c>
      <c r="G72" s="4" t="s">
        <v>3</v>
      </c>
      <c r="H72" s="4" t="s">
        <v>4</v>
      </c>
      <c r="I72" s="4" t="s">
        <v>5</v>
      </c>
      <c r="J72" s="4" t="s">
        <v>6</v>
      </c>
      <c r="K72" s="4" t="s">
        <v>7</v>
      </c>
      <c r="L72" s="4" t="s">
        <v>8</v>
      </c>
      <c r="M72" s="4" t="s">
        <v>9</v>
      </c>
      <c r="N72" s="4" t="s">
        <v>14</v>
      </c>
      <c r="O72" s="4" t="s">
        <v>15</v>
      </c>
      <c r="P72" s="4" t="s">
        <v>16</v>
      </c>
      <c r="Q72" s="4" t="s">
        <v>17</v>
      </c>
      <c r="R72" s="4" t="s">
        <v>18</v>
      </c>
      <c r="S72" s="4" t="s">
        <v>19</v>
      </c>
      <c r="T72" s="4" t="s">
        <v>20</v>
      </c>
      <c r="U72" s="4" t="s">
        <v>21</v>
      </c>
      <c r="V72" s="4" t="s">
        <v>22</v>
      </c>
      <c r="W72" s="4" t="s">
        <v>23</v>
      </c>
      <c r="X72" s="4" t="s">
        <v>24</v>
      </c>
      <c r="Y72" s="4" t="s">
        <v>25</v>
      </c>
      <c r="Z72" s="4" t="s">
        <v>26</v>
      </c>
      <c r="AA72" s="4" t="s">
        <v>27</v>
      </c>
      <c r="AB72" s="4" t="s">
        <v>28</v>
      </c>
      <c r="AC72" s="4" t="s">
        <v>29</v>
      </c>
      <c r="AD72" s="4" t="s">
        <v>30</v>
      </c>
      <c r="AE72" s="4" t="s">
        <v>31</v>
      </c>
      <c r="AF72" s="4" t="s">
        <v>32</v>
      </c>
      <c r="AG72" s="4" t="s">
        <v>33</v>
      </c>
      <c r="AH72" s="4" t="s">
        <v>34</v>
      </c>
      <c r="AI72" s="77"/>
      <c r="AJ72" s="77"/>
    </row>
    <row r="73" spans="2:36" s="28" customFormat="1" ht="22.5" customHeight="1">
      <c r="B73" s="21" t="s">
        <v>0</v>
      </c>
      <c r="C73" s="24" t="str">
        <f>C50</f>
        <v>เด็กชายกันตภณ  สีสัน</v>
      </c>
      <c r="D73" s="93" t="s">
        <v>47</v>
      </c>
      <c r="E73" s="107" t="s">
        <v>81</v>
      </c>
      <c r="F73" s="59">
        <v>1</v>
      </c>
      <c r="G73" s="59">
        <v>1</v>
      </c>
      <c r="H73" s="90" t="s">
        <v>42</v>
      </c>
      <c r="I73" s="90" t="s">
        <v>43</v>
      </c>
      <c r="J73" s="59">
        <v>1</v>
      </c>
      <c r="K73" s="59">
        <v>1</v>
      </c>
      <c r="L73" s="59">
        <v>1</v>
      </c>
      <c r="M73" s="59">
        <v>1</v>
      </c>
      <c r="N73" s="59">
        <v>1</v>
      </c>
      <c r="O73" s="103" t="s">
        <v>56</v>
      </c>
      <c r="P73" s="90" t="s">
        <v>43</v>
      </c>
      <c r="Q73" s="103" t="s">
        <v>55</v>
      </c>
      <c r="R73" s="59">
        <v>1</v>
      </c>
      <c r="S73" s="59">
        <v>1</v>
      </c>
      <c r="T73" s="59">
        <v>1</v>
      </c>
      <c r="U73" s="59">
        <v>1</v>
      </c>
      <c r="V73" s="90" t="s">
        <v>42</v>
      </c>
      <c r="W73" s="90" t="s">
        <v>43</v>
      </c>
      <c r="X73" s="59">
        <v>1</v>
      </c>
      <c r="Y73" s="59">
        <v>1</v>
      </c>
      <c r="Z73" s="59">
        <v>1</v>
      </c>
      <c r="AA73" s="59">
        <v>1</v>
      </c>
      <c r="AB73" s="59">
        <v>1</v>
      </c>
      <c r="AC73" s="90" t="s">
        <v>42</v>
      </c>
      <c r="AD73" s="90" t="s">
        <v>43</v>
      </c>
      <c r="AE73" s="59">
        <v>1</v>
      </c>
      <c r="AF73" s="59">
        <v>1</v>
      </c>
      <c r="AG73" s="59">
        <v>1</v>
      </c>
      <c r="AH73" s="59">
        <v>1</v>
      </c>
      <c r="AI73" s="63">
        <f>SUM(E73,F73,G73,J73:N73,R73:U73,X73:AB73,AE73:AH73)</f>
        <v>20</v>
      </c>
      <c r="AJ73" s="17"/>
    </row>
    <row r="74" spans="2:36" s="28" customFormat="1" ht="22.5" customHeight="1">
      <c r="B74" s="21" t="s">
        <v>1</v>
      </c>
      <c r="C74" s="24" t="str">
        <f t="shared" ref="C74:C79" si="19">C51</f>
        <v>เด็กชายจิรภัทร    ผุดผ่อง</v>
      </c>
      <c r="D74" s="94"/>
      <c r="E74" s="108"/>
      <c r="F74" s="59">
        <v>1</v>
      </c>
      <c r="G74" s="59">
        <v>1</v>
      </c>
      <c r="H74" s="91"/>
      <c r="I74" s="91"/>
      <c r="J74" s="59">
        <v>1</v>
      </c>
      <c r="K74" s="59">
        <v>1</v>
      </c>
      <c r="L74" s="59">
        <v>1</v>
      </c>
      <c r="M74" s="59">
        <v>1</v>
      </c>
      <c r="N74" s="59">
        <v>1</v>
      </c>
      <c r="O74" s="104"/>
      <c r="P74" s="91"/>
      <c r="Q74" s="104"/>
      <c r="R74" s="59">
        <v>1</v>
      </c>
      <c r="S74" s="59">
        <v>1</v>
      </c>
      <c r="T74" s="59">
        <v>1</v>
      </c>
      <c r="U74" s="59">
        <v>1</v>
      </c>
      <c r="V74" s="91"/>
      <c r="W74" s="91"/>
      <c r="X74" s="59">
        <v>1</v>
      </c>
      <c r="Y74" s="59">
        <v>1</v>
      </c>
      <c r="Z74" s="59">
        <v>1</v>
      </c>
      <c r="AA74" s="59">
        <v>1</v>
      </c>
      <c r="AB74" s="59">
        <v>1</v>
      </c>
      <c r="AC74" s="91"/>
      <c r="AD74" s="91"/>
      <c r="AE74" s="59">
        <v>1</v>
      </c>
      <c r="AF74" s="59">
        <v>1</v>
      </c>
      <c r="AG74" s="59">
        <v>1</v>
      </c>
      <c r="AH74" s="59">
        <v>1</v>
      </c>
      <c r="AI74" s="63">
        <f t="shared" ref="AI74:AI80" si="20">SUM(E74,F74,G74,J74:N74,R74:U74,X74:AB74,AE74:AH74)</f>
        <v>20</v>
      </c>
      <c r="AJ74" s="17"/>
    </row>
    <row r="75" spans="2:36" s="28" customFormat="1" ht="22.5" customHeight="1">
      <c r="B75" s="21" t="s">
        <v>2</v>
      </c>
      <c r="C75" s="24" t="str">
        <f t="shared" si="19"/>
        <v>เด็กชายธนกร      บุญเนตร</v>
      </c>
      <c r="D75" s="94"/>
      <c r="E75" s="108"/>
      <c r="F75" s="59">
        <v>1</v>
      </c>
      <c r="G75" s="59">
        <v>1</v>
      </c>
      <c r="H75" s="91"/>
      <c r="I75" s="91"/>
      <c r="J75" s="59">
        <v>1</v>
      </c>
      <c r="K75" s="59">
        <v>1</v>
      </c>
      <c r="L75" s="59">
        <v>1</v>
      </c>
      <c r="M75" s="59">
        <v>1</v>
      </c>
      <c r="N75" s="59">
        <v>1</v>
      </c>
      <c r="O75" s="104"/>
      <c r="P75" s="91"/>
      <c r="Q75" s="104"/>
      <c r="R75" s="59">
        <v>1</v>
      </c>
      <c r="S75" s="59">
        <v>1</v>
      </c>
      <c r="T75" s="59">
        <v>1</v>
      </c>
      <c r="U75" s="59">
        <v>1</v>
      </c>
      <c r="V75" s="91"/>
      <c r="W75" s="91"/>
      <c r="X75" s="59">
        <v>1</v>
      </c>
      <c r="Y75" s="59">
        <v>1</v>
      </c>
      <c r="Z75" s="59">
        <v>1</v>
      </c>
      <c r="AA75" s="59">
        <v>1</v>
      </c>
      <c r="AB75" s="59">
        <v>1</v>
      </c>
      <c r="AC75" s="91"/>
      <c r="AD75" s="91"/>
      <c r="AE75" s="59">
        <v>1</v>
      </c>
      <c r="AF75" s="59">
        <v>1</v>
      </c>
      <c r="AG75" s="59">
        <v>1</v>
      </c>
      <c r="AH75" s="59">
        <v>1</v>
      </c>
      <c r="AI75" s="63">
        <f t="shared" si="20"/>
        <v>20</v>
      </c>
      <c r="AJ75" s="17"/>
    </row>
    <row r="76" spans="2:36" s="28" customFormat="1" ht="22.5" customHeight="1">
      <c r="B76" s="21" t="s">
        <v>3</v>
      </c>
      <c r="C76" s="24" t="str">
        <f t="shared" si="19"/>
        <v>เด็กชายธนพล     หอมกลาง</v>
      </c>
      <c r="D76" s="94"/>
      <c r="E76" s="108"/>
      <c r="F76" s="59">
        <v>1</v>
      </c>
      <c r="G76" s="59">
        <v>1</v>
      </c>
      <c r="H76" s="91"/>
      <c r="I76" s="91"/>
      <c r="J76" s="59">
        <v>1</v>
      </c>
      <c r="K76" s="59">
        <v>1</v>
      </c>
      <c r="L76" s="59">
        <v>1</v>
      </c>
      <c r="M76" s="59">
        <v>1</v>
      </c>
      <c r="N76" s="59">
        <v>1</v>
      </c>
      <c r="O76" s="104"/>
      <c r="P76" s="91"/>
      <c r="Q76" s="104"/>
      <c r="R76" s="59">
        <v>1</v>
      </c>
      <c r="S76" s="59">
        <v>1</v>
      </c>
      <c r="T76" s="59">
        <v>1</v>
      </c>
      <c r="U76" s="59">
        <v>1</v>
      </c>
      <c r="V76" s="91"/>
      <c r="W76" s="91"/>
      <c r="X76" s="59">
        <v>1</v>
      </c>
      <c r="Y76" s="59">
        <v>1</v>
      </c>
      <c r="Z76" s="59">
        <v>1</v>
      </c>
      <c r="AA76" s="59">
        <v>1</v>
      </c>
      <c r="AB76" s="59">
        <v>1</v>
      </c>
      <c r="AC76" s="91"/>
      <c r="AD76" s="91"/>
      <c r="AE76" s="59">
        <v>1</v>
      </c>
      <c r="AF76" s="59">
        <v>1</v>
      </c>
      <c r="AG76" s="59">
        <v>1</v>
      </c>
      <c r="AH76" s="59">
        <v>1</v>
      </c>
      <c r="AI76" s="63">
        <f t="shared" si="20"/>
        <v>20</v>
      </c>
      <c r="AJ76" s="17"/>
    </row>
    <row r="77" spans="2:36" s="28" customFormat="1" ht="22.5" customHeight="1">
      <c r="B77" s="21" t="s">
        <v>4</v>
      </c>
      <c r="C77" s="24" t="str">
        <f t="shared" si="19"/>
        <v>เด็กชายอภินันท์   จำปาล่า</v>
      </c>
      <c r="D77" s="94"/>
      <c r="E77" s="108"/>
      <c r="F77" s="59">
        <v>1</v>
      </c>
      <c r="G77" s="59">
        <v>1</v>
      </c>
      <c r="H77" s="91"/>
      <c r="I77" s="91"/>
      <c r="J77" s="59">
        <v>1</v>
      </c>
      <c r="K77" s="59">
        <v>1</v>
      </c>
      <c r="L77" s="59">
        <v>1</v>
      </c>
      <c r="M77" s="59">
        <v>1</v>
      </c>
      <c r="N77" s="59">
        <v>1</v>
      </c>
      <c r="O77" s="104"/>
      <c r="P77" s="91"/>
      <c r="Q77" s="104"/>
      <c r="R77" s="59">
        <v>1</v>
      </c>
      <c r="S77" s="59">
        <v>1</v>
      </c>
      <c r="T77" s="59">
        <v>1</v>
      </c>
      <c r="U77" s="59">
        <v>1</v>
      </c>
      <c r="V77" s="91"/>
      <c r="W77" s="91"/>
      <c r="X77" s="59">
        <v>1</v>
      </c>
      <c r="Y77" s="59">
        <v>1</v>
      </c>
      <c r="Z77" s="59">
        <v>1</v>
      </c>
      <c r="AA77" s="59">
        <v>1</v>
      </c>
      <c r="AB77" s="59">
        <v>1</v>
      </c>
      <c r="AC77" s="91"/>
      <c r="AD77" s="91"/>
      <c r="AE77" s="59">
        <v>1</v>
      </c>
      <c r="AF77" s="59">
        <v>1</v>
      </c>
      <c r="AG77" s="59">
        <v>1</v>
      </c>
      <c r="AH77" s="59">
        <v>1</v>
      </c>
      <c r="AI77" s="63">
        <f t="shared" si="20"/>
        <v>20</v>
      </c>
      <c r="AJ77" s="17"/>
    </row>
    <row r="78" spans="2:36" s="28" customFormat="1" ht="22.5" customHeight="1">
      <c r="B78" s="21" t="s">
        <v>5</v>
      </c>
      <c r="C78" s="24" t="str">
        <f t="shared" si="19"/>
        <v>เด็กชายเมธาภูมิ  รอดโฉม</v>
      </c>
      <c r="D78" s="94"/>
      <c r="E78" s="108"/>
      <c r="F78" s="59">
        <v>1</v>
      </c>
      <c r="G78" s="59">
        <v>1</v>
      </c>
      <c r="H78" s="91"/>
      <c r="I78" s="91"/>
      <c r="J78" s="59">
        <v>1</v>
      </c>
      <c r="K78" s="59">
        <v>1</v>
      </c>
      <c r="L78" s="59">
        <v>1</v>
      </c>
      <c r="M78" s="59">
        <v>1</v>
      </c>
      <c r="N78" s="59">
        <v>1</v>
      </c>
      <c r="O78" s="104"/>
      <c r="P78" s="91"/>
      <c r="Q78" s="104"/>
      <c r="R78" s="59">
        <v>1</v>
      </c>
      <c r="S78" s="59">
        <v>1</v>
      </c>
      <c r="T78" s="59">
        <v>1</v>
      </c>
      <c r="U78" s="59">
        <v>1</v>
      </c>
      <c r="V78" s="91"/>
      <c r="W78" s="91"/>
      <c r="X78" s="59">
        <v>1</v>
      </c>
      <c r="Y78" s="59">
        <v>1</v>
      </c>
      <c r="Z78" s="59">
        <v>1</v>
      </c>
      <c r="AA78" s="59">
        <v>1</v>
      </c>
      <c r="AB78" s="59">
        <v>1</v>
      </c>
      <c r="AC78" s="91"/>
      <c r="AD78" s="91"/>
      <c r="AE78" s="59">
        <v>1</v>
      </c>
      <c r="AF78" s="59">
        <v>1</v>
      </c>
      <c r="AG78" s="59">
        <v>1</v>
      </c>
      <c r="AH78" s="59">
        <v>1</v>
      </c>
      <c r="AI78" s="63">
        <f t="shared" si="20"/>
        <v>20</v>
      </c>
      <c r="AJ78" s="17"/>
    </row>
    <row r="79" spans="2:36" s="28" customFormat="1" ht="22.5" customHeight="1">
      <c r="B79" s="21" t="s">
        <v>6</v>
      </c>
      <c r="C79" s="24" t="str">
        <f t="shared" si="19"/>
        <v>เด็กหญิงนันทิชา   แย้มวัตร</v>
      </c>
      <c r="D79" s="94"/>
      <c r="E79" s="108"/>
      <c r="F79" s="59">
        <v>1</v>
      </c>
      <c r="G79" s="59">
        <v>1</v>
      </c>
      <c r="H79" s="91"/>
      <c r="I79" s="91"/>
      <c r="J79" s="59">
        <v>1</v>
      </c>
      <c r="K79" s="59">
        <v>1</v>
      </c>
      <c r="L79" s="59">
        <v>1</v>
      </c>
      <c r="M79" s="59">
        <v>1</v>
      </c>
      <c r="N79" s="59">
        <v>1</v>
      </c>
      <c r="O79" s="104"/>
      <c r="P79" s="91"/>
      <c r="Q79" s="104"/>
      <c r="R79" s="59">
        <v>1</v>
      </c>
      <c r="S79" s="59">
        <v>1</v>
      </c>
      <c r="T79" s="59">
        <v>1</v>
      </c>
      <c r="U79" s="59">
        <v>1</v>
      </c>
      <c r="V79" s="91"/>
      <c r="W79" s="91"/>
      <c r="X79" s="59">
        <v>1</v>
      </c>
      <c r="Y79" s="59">
        <v>1</v>
      </c>
      <c r="Z79" s="59">
        <v>1</v>
      </c>
      <c r="AA79" s="59">
        <v>1</v>
      </c>
      <c r="AB79" s="59">
        <v>1</v>
      </c>
      <c r="AC79" s="91"/>
      <c r="AD79" s="91"/>
      <c r="AE79" s="59">
        <v>1</v>
      </c>
      <c r="AF79" s="59">
        <v>1</v>
      </c>
      <c r="AG79" s="59">
        <v>1</v>
      </c>
      <c r="AH79" s="59">
        <v>1</v>
      </c>
      <c r="AI79" s="63">
        <f t="shared" si="20"/>
        <v>20</v>
      </c>
      <c r="AJ79" s="17"/>
    </row>
    <row r="80" spans="2:36" s="28" customFormat="1" ht="22.5" customHeight="1">
      <c r="B80" s="21">
        <v>8</v>
      </c>
      <c r="C80" s="24" t="s">
        <v>92</v>
      </c>
      <c r="D80" s="94"/>
      <c r="E80" s="108"/>
      <c r="F80" s="59">
        <v>1</v>
      </c>
      <c r="G80" s="59">
        <v>1</v>
      </c>
      <c r="H80" s="91"/>
      <c r="I80" s="91"/>
      <c r="J80" s="59">
        <v>1</v>
      </c>
      <c r="K80" s="59">
        <v>1</v>
      </c>
      <c r="L80" s="59">
        <v>1</v>
      </c>
      <c r="M80" s="59">
        <v>1</v>
      </c>
      <c r="N80" s="59">
        <v>1</v>
      </c>
      <c r="O80" s="104"/>
      <c r="P80" s="91"/>
      <c r="Q80" s="104"/>
      <c r="R80" s="59">
        <v>1</v>
      </c>
      <c r="S80" s="59">
        <v>1</v>
      </c>
      <c r="T80" s="59">
        <v>1</v>
      </c>
      <c r="U80" s="59">
        <v>1</v>
      </c>
      <c r="V80" s="91"/>
      <c r="W80" s="91"/>
      <c r="X80" s="59">
        <v>1</v>
      </c>
      <c r="Y80" s="59">
        <v>1</v>
      </c>
      <c r="Z80" s="59">
        <v>1</v>
      </c>
      <c r="AA80" s="59">
        <v>1</v>
      </c>
      <c r="AB80" s="59">
        <v>1</v>
      </c>
      <c r="AC80" s="91"/>
      <c r="AD80" s="91"/>
      <c r="AE80" s="59">
        <v>1</v>
      </c>
      <c r="AF80" s="59">
        <v>1</v>
      </c>
      <c r="AG80" s="59">
        <v>1</v>
      </c>
      <c r="AH80" s="59">
        <v>1</v>
      </c>
      <c r="AI80" s="63">
        <f t="shared" si="20"/>
        <v>20</v>
      </c>
      <c r="AJ80" s="17"/>
    </row>
    <row r="81" spans="2:38" s="28" customFormat="1" ht="22.5" customHeight="1">
      <c r="B81" s="21"/>
      <c r="C81" s="24"/>
      <c r="D81" s="94"/>
      <c r="E81" s="108"/>
      <c r="F81" s="47"/>
      <c r="G81" s="47"/>
      <c r="H81" s="91"/>
      <c r="I81" s="91"/>
      <c r="J81" s="47"/>
      <c r="K81" s="47"/>
      <c r="L81" s="47"/>
      <c r="M81" s="47"/>
      <c r="N81" s="47"/>
      <c r="O81" s="104"/>
      <c r="P81" s="91"/>
      <c r="Q81" s="104"/>
      <c r="R81" s="47"/>
      <c r="S81" s="47"/>
      <c r="T81" s="47"/>
      <c r="U81" s="47"/>
      <c r="V81" s="91"/>
      <c r="W81" s="91"/>
      <c r="X81" s="47"/>
      <c r="Y81" s="47"/>
      <c r="Z81" s="47"/>
      <c r="AA81" s="47"/>
      <c r="AB81" s="47"/>
      <c r="AC81" s="91"/>
      <c r="AD81" s="91"/>
      <c r="AE81" s="47"/>
      <c r="AF81" s="47"/>
      <c r="AG81" s="47"/>
      <c r="AH81" s="47"/>
      <c r="AI81" s="49">
        <f>SUM(D81:AH81)</f>
        <v>0</v>
      </c>
      <c r="AJ81" s="17"/>
    </row>
    <row r="82" spans="2:38" s="28" customFormat="1" ht="22.5" customHeight="1">
      <c r="B82" s="21"/>
      <c r="C82" s="24"/>
      <c r="D82" s="94"/>
      <c r="E82" s="108"/>
      <c r="F82" s="47"/>
      <c r="G82" s="47"/>
      <c r="H82" s="91"/>
      <c r="I82" s="91"/>
      <c r="J82" s="47"/>
      <c r="K82" s="47"/>
      <c r="L82" s="47"/>
      <c r="M82" s="47"/>
      <c r="N82" s="47"/>
      <c r="O82" s="104"/>
      <c r="P82" s="91"/>
      <c r="Q82" s="104"/>
      <c r="R82" s="47"/>
      <c r="S82" s="47"/>
      <c r="T82" s="47"/>
      <c r="U82" s="47"/>
      <c r="V82" s="91"/>
      <c r="W82" s="91"/>
      <c r="X82" s="47"/>
      <c r="Y82" s="47"/>
      <c r="Z82" s="47"/>
      <c r="AA82" s="47"/>
      <c r="AB82" s="47"/>
      <c r="AC82" s="91"/>
      <c r="AD82" s="91"/>
      <c r="AE82" s="47"/>
      <c r="AF82" s="47"/>
      <c r="AG82" s="47"/>
      <c r="AH82" s="47"/>
      <c r="AI82" s="49">
        <f>SUM(D82:AH82)</f>
        <v>0</v>
      </c>
      <c r="AJ82" s="17"/>
    </row>
    <row r="83" spans="2:38" s="28" customFormat="1" ht="22.5" customHeight="1">
      <c r="B83" s="21"/>
      <c r="C83" s="24"/>
      <c r="D83" s="94"/>
      <c r="E83" s="108"/>
      <c r="F83" s="47"/>
      <c r="G83" s="47"/>
      <c r="H83" s="91"/>
      <c r="I83" s="91"/>
      <c r="J83" s="47"/>
      <c r="K83" s="47"/>
      <c r="L83" s="47"/>
      <c r="M83" s="47"/>
      <c r="N83" s="47"/>
      <c r="O83" s="104"/>
      <c r="P83" s="91"/>
      <c r="Q83" s="104"/>
      <c r="R83" s="47"/>
      <c r="S83" s="47"/>
      <c r="T83" s="47"/>
      <c r="U83" s="47"/>
      <c r="V83" s="91"/>
      <c r="W83" s="91"/>
      <c r="X83" s="47"/>
      <c r="Y83" s="47"/>
      <c r="Z83" s="47"/>
      <c r="AA83" s="47"/>
      <c r="AB83" s="47"/>
      <c r="AC83" s="91"/>
      <c r="AD83" s="91"/>
      <c r="AE83" s="47"/>
      <c r="AF83" s="47"/>
      <c r="AG83" s="47"/>
      <c r="AH83" s="47"/>
      <c r="AI83" s="49">
        <f>SUM(D83:AH83)</f>
        <v>0</v>
      </c>
      <c r="AJ83" s="17"/>
    </row>
    <row r="84" spans="2:38" s="28" customFormat="1" ht="22.5" customHeight="1">
      <c r="B84" s="21"/>
      <c r="C84" s="24"/>
      <c r="D84" s="94"/>
      <c r="E84" s="108"/>
      <c r="F84" s="47"/>
      <c r="G84" s="47"/>
      <c r="H84" s="91"/>
      <c r="I84" s="91"/>
      <c r="J84" s="47"/>
      <c r="K84" s="47"/>
      <c r="L84" s="47"/>
      <c r="M84" s="47"/>
      <c r="N84" s="47"/>
      <c r="O84" s="104"/>
      <c r="P84" s="91"/>
      <c r="Q84" s="104"/>
      <c r="R84" s="47"/>
      <c r="S84" s="47"/>
      <c r="T84" s="47"/>
      <c r="U84" s="47"/>
      <c r="V84" s="91"/>
      <c r="W84" s="91"/>
      <c r="X84" s="47"/>
      <c r="Y84" s="47"/>
      <c r="Z84" s="47"/>
      <c r="AA84" s="47"/>
      <c r="AB84" s="47"/>
      <c r="AC84" s="91"/>
      <c r="AD84" s="91"/>
      <c r="AE84" s="47"/>
      <c r="AF84" s="47"/>
      <c r="AG84" s="47"/>
      <c r="AH84" s="47"/>
      <c r="AI84" s="49">
        <f>SUM(D84:AH84)</f>
        <v>0</v>
      </c>
      <c r="AJ84" s="17"/>
    </row>
    <row r="85" spans="2:38" ht="22.5" customHeight="1">
      <c r="B85" s="1"/>
      <c r="C85" s="6" t="s">
        <v>12</v>
      </c>
      <c r="D85" s="95"/>
      <c r="E85" s="109"/>
      <c r="F85" s="51">
        <f t="shared" ref="F85:G85" si="21">SUM(F73:F84)</f>
        <v>8</v>
      </c>
      <c r="G85" s="51">
        <f t="shared" si="21"/>
        <v>8</v>
      </c>
      <c r="H85" s="92"/>
      <c r="I85" s="92"/>
      <c r="J85" s="51">
        <f t="shared" ref="J85:K85" si="22">SUM(J73:J84)</f>
        <v>8</v>
      </c>
      <c r="K85" s="51">
        <f t="shared" si="22"/>
        <v>8</v>
      </c>
      <c r="L85" s="51">
        <f t="shared" ref="L85" si="23">SUM(L73:L84)</f>
        <v>8</v>
      </c>
      <c r="M85" s="51">
        <f t="shared" ref="M85" si="24">SUM(M73:M84)</f>
        <v>8</v>
      </c>
      <c r="N85" s="51">
        <f t="shared" ref="N85" si="25">SUM(N73:N84)</f>
        <v>8</v>
      </c>
      <c r="O85" s="105"/>
      <c r="P85" s="92"/>
      <c r="Q85" s="105"/>
      <c r="R85" s="51">
        <f t="shared" ref="R85" si="26">SUM(R73:R84)</f>
        <v>8</v>
      </c>
      <c r="S85" s="51">
        <f t="shared" ref="S85" si="27">SUM(S73:S84)</f>
        <v>8</v>
      </c>
      <c r="T85" s="51">
        <f t="shared" ref="T85" si="28">SUM(T73:T84)</f>
        <v>8</v>
      </c>
      <c r="U85" s="51">
        <f t="shared" ref="U85" si="29">SUM(U73:U84)</f>
        <v>8</v>
      </c>
      <c r="V85" s="92"/>
      <c r="W85" s="92"/>
      <c r="X85" s="51">
        <f t="shared" ref="X85" si="30">SUM(X73:X84)</f>
        <v>8</v>
      </c>
      <c r="Y85" s="51">
        <f t="shared" ref="Y85" si="31">SUM(Y73:Y84)</f>
        <v>8</v>
      </c>
      <c r="Z85" s="51">
        <f t="shared" ref="Z85" si="32">SUM(Z73:Z84)</f>
        <v>8</v>
      </c>
      <c r="AA85" s="51">
        <f t="shared" ref="AA85" si="33">SUM(AA73:AA84)</f>
        <v>8</v>
      </c>
      <c r="AB85" s="51">
        <f t="shared" ref="AB85" si="34">SUM(AB73:AB84)</f>
        <v>8</v>
      </c>
      <c r="AC85" s="92"/>
      <c r="AD85" s="92"/>
      <c r="AE85" s="51">
        <f t="shared" ref="AE85" si="35">SUM(AE73:AE84)</f>
        <v>8</v>
      </c>
      <c r="AF85" s="51">
        <f t="shared" ref="AF85" si="36">SUM(AF73:AF84)</f>
        <v>8</v>
      </c>
      <c r="AG85" s="51">
        <f t="shared" ref="AG85" si="37">SUM(AG73:AG84)</f>
        <v>8</v>
      </c>
      <c r="AH85" s="51">
        <f t="shared" ref="AH85" si="38">SUM(AH73:AH84)</f>
        <v>8</v>
      </c>
      <c r="AI85" s="52">
        <f>SUM(AI73:AI84)</f>
        <v>160</v>
      </c>
      <c r="AJ85" s="5"/>
    </row>
    <row r="86" spans="2:38" ht="24.9" customHeight="1">
      <c r="B86" s="3"/>
    </row>
    <row r="87" spans="2:38" ht="24.9" customHeight="1">
      <c r="D87" s="2" t="s">
        <v>40</v>
      </c>
      <c r="L87" s="2" t="s">
        <v>37</v>
      </c>
      <c r="V87" s="2" t="s">
        <v>35</v>
      </c>
      <c r="X87" s="2" t="s">
        <v>41</v>
      </c>
      <c r="AG87" s="2" t="s">
        <v>39</v>
      </c>
    </row>
    <row r="88" spans="2:38" ht="24.9" customHeight="1">
      <c r="D88" s="96" t="str">
        <f>D65</f>
        <v>(นางสาวปวีณา  ปันดวง )</v>
      </c>
      <c r="E88" s="96"/>
      <c r="F88" s="96"/>
      <c r="G88" s="96"/>
      <c r="H88" s="96"/>
      <c r="I88" s="96"/>
      <c r="J88" s="96"/>
      <c r="K88" s="96"/>
      <c r="X88" s="96" t="str">
        <f>X21</f>
        <v>(นายสุภาพ  อินทุภูติ)</v>
      </c>
      <c r="Y88" s="96"/>
      <c r="Z88" s="96"/>
      <c r="AA88" s="96"/>
      <c r="AB88" s="96"/>
      <c r="AC88" s="96"/>
      <c r="AD88" s="96"/>
      <c r="AE88" s="96"/>
      <c r="AF88" s="96"/>
    </row>
    <row r="89" spans="2:38" ht="24.9" customHeight="1">
      <c r="D89" s="2" t="s">
        <v>36</v>
      </c>
      <c r="V89" s="96" t="s">
        <v>70</v>
      </c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</row>
    <row r="92" spans="2:38" ht="24.9" customHeight="1">
      <c r="B92" s="100" t="str">
        <f>B1</f>
        <v>แบบบันทึกดื่มนม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L92" s="16"/>
    </row>
    <row r="93" spans="2:38" ht="24.9" customHeight="1">
      <c r="B93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</row>
    <row r="94" spans="2:38" ht="24.9" customHeight="1">
      <c r="B94" s="101" t="s">
        <v>57</v>
      </c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</row>
    <row r="95" spans="2:38" ht="24.9" customHeight="1">
      <c r="B95" s="77" t="s">
        <v>10</v>
      </c>
      <c r="C95" s="77" t="s">
        <v>13</v>
      </c>
      <c r="D95" s="102" t="s">
        <v>90</v>
      </c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77" t="s">
        <v>12</v>
      </c>
      <c r="AJ95" s="77" t="s">
        <v>11</v>
      </c>
    </row>
    <row r="96" spans="2:38" ht="24.9" customHeight="1">
      <c r="B96" s="77"/>
      <c r="C96" s="77"/>
      <c r="D96" s="4" t="s">
        <v>0</v>
      </c>
      <c r="E96" s="4" t="s">
        <v>1</v>
      </c>
      <c r="F96" s="4" t="s">
        <v>2</v>
      </c>
      <c r="G96" s="4" t="s">
        <v>3</v>
      </c>
      <c r="H96" s="4" t="s">
        <v>4</v>
      </c>
      <c r="I96" s="4" t="s">
        <v>5</v>
      </c>
      <c r="J96" s="4" t="s">
        <v>6</v>
      </c>
      <c r="K96" s="4" t="s">
        <v>7</v>
      </c>
      <c r="L96" s="4" t="s">
        <v>8</v>
      </c>
      <c r="M96" s="4" t="s">
        <v>9</v>
      </c>
      <c r="N96" s="4" t="s">
        <v>14</v>
      </c>
      <c r="O96" s="4" t="s">
        <v>15</v>
      </c>
      <c r="P96" s="4" t="s">
        <v>16</v>
      </c>
      <c r="Q96" s="4" t="s">
        <v>17</v>
      </c>
      <c r="R96" s="4" t="s">
        <v>18</v>
      </c>
      <c r="S96" s="4" t="s">
        <v>19</v>
      </c>
      <c r="T96" s="4" t="s">
        <v>20</v>
      </c>
      <c r="U96" s="4" t="s">
        <v>21</v>
      </c>
      <c r="V96" s="4" t="s">
        <v>22</v>
      </c>
      <c r="W96" s="4" t="s">
        <v>23</v>
      </c>
      <c r="X96" s="4" t="s">
        <v>24</v>
      </c>
      <c r="Y96" s="4" t="s">
        <v>25</v>
      </c>
      <c r="Z96" s="4" t="s">
        <v>26</v>
      </c>
      <c r="AA96" s="4" t="s">
        <v>27</v>
      </c>
      <c r="AB96" s="4" t="s">
        <v>28</v>
      </c>
      <c r="AC96" s="4" t="s">
        <v>29</v>
      </c>
      <c r="AD96" s="4" t="s">
        <v>30</v>
      </c>
      <c r="AE96" s="4" t="s">
        <v>31</v>
      </c>
      <c r="AF96" s="4" t="s">
        <v>32</v>
      </c>
      <c r="AG96" s="4" t="s">
        <v>33</v>
      </c>
      <c r="AH96" s="10"/>
      <c r="AI96" s="77"/>
      <c r="AJ96" s="77"/>
    </row>
    <row r="97" spans="2:36" s="28" customFormat="1" ht="22.5" customHeight="1">
      <c r="B97" s="21" t="s">
        <v>0</v>
      </c>
      <c r="C97" s="24" t="str">
        <f>C73</f>
        <v>เด็กชายกันตภณ  สีสัน</v>
      </c>
      <c r="D97" s="59">
        <v>1</v>
      </c>
      <c r="E97" s="90" t="s">
        <v>42</v>
      </c>
      <c r="F97" s="90" t="s">
        <v>43</v>
      </c>
      <c r="G97" s="59">
        <v>1</v>
      </c>
      <c r="H97" s="59">
        <v>1</v>
      </c>
      <c r="I97" s="59">
        <v>1</v>
      </c>
      <c r="J97" s="59">
        <v>1</v>
      </c>
      <c r="K97" s="59">
        <v>1</v>
      </c>
      <c r="L97" s="90" t="s">
        <v>42</v>
      </c>
      <c r="M97" s="90" t="s">
        <v>43</v>
      </c>
      <c r="N97" s="59">
        <v>1</v>
      </c>
      <c r="O97" s="59">
        <v>1</v>
      </c>
      <c r="P97" s="59">
        <v>1</v>
      </c>
      <c r="Q97" s="59">
        <v>1</v>
      </c>
      <c r="R97" s="59">
        <v>1</v>
      </c>
      <c r="S97" s="90" t="s">
        <v>42</v>
      </c>
      <c r="T97" s="90" t="s">
        <v>43</v>
      </c>
      <c r="U97" s="59">
        <v>1</v>
      </c>
      <c r="V97" s="59">
        <v>1</v>
      </c>
      <c r="W97" s="59">
        <v>1</v>
      </c>
      <c r="X97" s="59">
        <v>1</v>
      </c>
      <c r="Y97" s="59">
        <v>1</v>
      </c>
      <c r="Z97" s="90" t="s">
        <v>42</v>
      </c>
      <c r="AA97" s="90" t="s">
        <v>43</v>
      </c>
      <c r="AB97" s="59">
        <v>1</v>
      </c>
      <c r="AC97" s="59">
        <v>1</v>
      </c>
      <c r="AD97" s="59">
        <v>1</v>
      </c>
      <c r="AE97" s="59">
        <v>1</v>
      </c>
      <c r="AF97" s="59">
        <v>1</v>
      </c>
      <c r="AG97" s="90" t="s">
        <v>42</v>
      </c>
      <c r="AH97" s="38"/>
      <c r="AI97" s="63">
        <f>SUM(D97,G97:K97,N97:R97,U97:Y97,AB97:AF97)</f>
        <v>21</v>
      </c>
      <c r="AJ97" s="27"/>
    </row>
    <row r="98" spans="2:36" s="28" customFormat="1" ht="22.5" customHeight="1">
      <c r="B98" s="21" t="s">
        <v>1</v>
      </c>
      <c r="C98" s="24" t="str">
        <f t="shared" ref="C98:C103" si="39">C74</f>
        <v>เด็กชายจิรภัทร    ผุดผ่อง</v>
      </c>
      <c r="D98" s="59">
        <v>1</v>
      </c>
      <c r="E98" s="91"/>
      <c r="F98" s="91"/>
      <c r="G98" s="59">
        <v>1</v>
      </c>
      <c r="H98" s="59">
        <v>1</v>
      </c>
      <c r="I98" s="59">
        <v>1</v>
      </c>
      <c r="J98" s="59">
        <v>1</v>
      </c>
      <c r="K98" s="59">
        <v>1</v>
      </c>
      <c r="L98" s="91"/>
      <c r="M98" s="91"/>
      <c r="N98" s="59">
        <v>1</v>
      </c>
      <c r="O98" s="59">
        <v>1</v>
      </c>
      <c r="P98" s="59">
        <v>1</v>
      </c>
      <c r="Q98" s="59">
        <v>1</v>
      </c>
      <c r="R98" s="59">
        <v>1</v>
      </c>
      <c r="S98" s="91"/>
      <c r="T98" s="91"/>
      <c r="U98" s="59">
        <v>1</v>
      </c>
      <c r="V98" s="59">
        <v>1</v>
      </c>
      <c r="W98" s="59">
        <v>1</v>
      </c>
      <c r="X98" s="59">
        <v>1</v>
      </c>
      <c r="Y98" s="59">
        <v>1</v>
      </c>
      <c r="Z98" s="91"/>
      <c r="AA98" s="91"/>
      <c r="AB98" s="59">
        <v>1</v>
      </c>
      <c r="AC98" s="59">
        <v>1</v>
      </c>
      <c r="AD98" s="59">
        <v>1</v>
      </c>
      <c r="AE98" s="59">
        <v>1</v>
      </c>
      <c r="AF98" s="59">
        <v>1</v>
      </c>
      <c r="AG98" s="91"/>
      <c r="AH98" s="38"/>
      <c r="AI98" s="63">
        <f t="shared" ref="AI98:AI104" si="40">SUM(D98,G98:K98,N98:R98,U98:Y98,AB98:AF98)</f>
        <v>21</v>
      </c>
      <c r="AJ98" s="27"/>
    </row>
    <row r="99" spans="2:36" s="28" customFormat="1" ht="22.5" customHeight="1">
      <c r="B99" s="21" t="s">
        <v>2</v>
      </c>
      <c r="C99" s="24" t="str">
        <f t="shared" si="39"/>
        <v>เด็กชายธนกร      บุญเนตร</v>
      </c>
      <c r="D99" s="59">
        <v>1</v>
      </c>
      <c r="E99" s="91"/>
      <c r="F99" s="91"/>
      <c r="G99" s="59">
        <v>1</v>
      </c>
      <c r="H99" s="59">
        <v>1</v>
      </c>
      <c r="I99" s="59">
        <v>1</v>
      </c>
      <c r="J99" s="59">
        <v>1</v>
      </c>
      <c r="K99" s="59">
        <v>1</v>
      </c>
      <c r="L99" s="91"/>
      <c r="M99" s="91"/>
      <c r="N99" s="59">
        <v>1</v>
      </c>
      <c r="O99" s="59">
        <v>1</v>
      </c>
      <c r="P99" s="59">
        <v>1</v>
      </c>
      <c r="Q99" s="59">
        <v>1</v>
      </c>
      <c r="R99" s="59">
        <v>1</v>
      </c>
      <c r="S99" s="91"/>
      <c r="T99" s="91"/>
      <c r="U99" s="59">
        <v>1</v>
      </c>
      <c r="V99" s="59">
        <v>1</v>
      </c>
      <c r="W99" s="59">
        <v>1</v>
      </c>
      <c r="X99" s="59">
        <v>1</v>
      </c>
      <c r="Y99" s="59">
        <v>1</v>
      </c>
      <c r="Z99" s="91"/>
      <c r="AA99" s="91"/>
      <c r="AB99" s="59">
        <v>1</v>
      </c>
      <c r="AC99" s="59">
        <v>1</v>
      </c>
      <c r="AD99" s="59">
        <v>1</v>
      </c>
      <c r="AE99" s="59">
        <v>1</v>
      </c>
      <c r="AF99" s="59">
        <v>1</v>
      </c>
      <c r="AG99" s="91"/>
      <c r="AH99" s="38"/>
      <c r="AI99" s="63">
        <f t="shared" si="40"/>
        <v>21</v>
      </c>
      <c r="AJ99" s="27"/>
    </row>
    <row r="100" spans="2:36" s="28" customFormat="1" ht="22.5" customHeight="1">
      <c r="B100" s="21" t="s">
        <v>3</v>
      </c>
      <c r="C100" s="24" t="str">
        <f t="shared" si="39"/>
        <v>เด็กชายธนพล     หอมกลาง</v>
      </c>
      <c r="D100" s="59">
        <v>1</v>
      </c>
      <c r="E100" s="91"/>
      <c r="F100" s="91"/>
      <c r="G100" s="59">
        <v>1</v>
      </c>
      <c r="H100" s="59">
        <v>1</v>
      </c>
      <c r="I100" s="59">
        <v>1</v>
      </c>
      <c r="J100" s="59">
        <v>1</v>
      </c>
      <c r="K100" s="59">
        <v>1</v>
      </c>
      <c r="L100" s="91"/>
      <c r="M100" s="91"/>
      <c r="N100" s="59">
        <v>1</v>
      </c>
      <c r="O100" s="59">
        <v>1</v>
      </c>
      <c r="P100" s="59">
        <v>1</v>
      </c>
      <c r="Q100" s="59">
        <v>1</v>
      </c>
      <c r="R100" s="59">
        <v>1</v>
      </c>
      <c r="S100" s="91"/>
      <c r="T100" s="91"/>
      <c r="U100" s="59">
        <v>1</v>
      </c>
      <c r="V100" s="59">
        <v>1</v>
      </c>
      <c r="W100" s="59">
        <v>1</v>
      </c>
      <c r="X100" s="59">
        <v>1</v>
      </c>
      <c r="Y100" s="59">
        <v>1</v>
      </c>
      <c r="Z100" s="91"/>
      <c r="AA100" s="91"/>
      <c r="AB100" s="59">
        <v>1</v>
      </c>
      <c r="AC100" s="59">
        <v>1</v>
      </c>
      <c r="AD100" s="59">
        <v>1</v>
      </c>
      <c r="AE100" s="59">
        <v>1</v>
      </c>
      <c r="AF100" s="59">
        <v>1</v>
      </c>
      <c r="AG100" s="91"/>
      <c r="AH100" s="38"/>
      <c r="AI100" s="63">
        <f t="shared" si="40"/>
        <v>21</v>
      </c>
      <c r="AJ100" s="27"/>
    </row>
    <row r="101" spans="2:36" s="28" customFormat="1" ht="22.5" customHeight="1">
      <c r="B101" s="21" t="s">
        <v>4</v>
      </c>
      <c r="C101" s="24" t="str">
        <f t="shared" si="39"/>
        <v>เด็กชายอภินันท์   จำปาล่า</v>
      </c>
      <c r="D101" s="59">
        <v>1</v>
      </c>
      <c r="E101" s="91"/>
      <c r="F101" s="91"/>
      <c r="G101" s="59">
        <v>1</v>
      </c>
      <c r="H101" s="59">
        <v>1</v>
      </c>
      <c r="I101" s="59">
        <v>1</v>
      </c>
      <c r="J101" s="59">
        <v>1</v>
      </c>
      <c r="K101" s="59">
        <v>1</v>
      </c>
      <c r="L101" s="91"/>
      <c r="M101" s="91"/>
      <c r="N101" s="59">
        <v>1</v>
      </c>
      <c r="O101" s="59">
        <v>1</v>
      </c>
      <c r="P101" s="59">
        <v>1</v>
      </c>
      <c r="Q101" s="59">
        <v>1</v>
      </c>
      <c r="R101" s="59">
        <v>1</v>
      </c>
      <c r="S101" s="91"/>
      <c r="T101" s="91"/>
      <c r="U101" s="59">
        <v>1</v>
      </c>
      <c r="V101" s="59">
        <v>1</v>
      </c>
      <c r="W101" s="59">
        <v>1</v>
      </c>
      <c r="X101" s="59">
        <v>1</v>
      </c>
      <c r="Y101" s="59">
        <v>1</v>
      </c>
      <c r="Z101" s="91"/>
      <c r="AA101" s="91"/>
      <c r="AB101" s="59">
        <v>1</v>
      </c>
      <c r="AC101" s="59">
        <v>1</v>
      </c>
      <c r="AD101" s="59">
        <v>1</v>
      </c>
      <c r="AE101" s="59">
        <v>1</v>
      </c>
      <c r="AF101" s="59">
        <v>1</v>
      </c>
      <c r="AG101" s="91"/>
      <c r="AH101" s="38"/>
      <c r="AI101" s="63">
        <f t="shared" si="40"/>
        <v>21</v>
      </c>
      <c r="AJ101" s="27"/>
    </row>
    <row r="102" spans="2:36" s="39" customFormat="1" ht="22.5" customHeight="1">
      <c r="B102" s="40" t="s">
        <v>5</v>
      </c>
      <c r="C102" s="24" t="str">
        <f t="shared" si="39"/>
        <v>เด็กชายเมธาภูมิ  รอดโฉม</v>
      </c>
      <c r="D102" s="59">
        <v>1</v>
      </c>
      <c r="E102" s="91"/>
      <c r="F102" s="91"/>
      <c r="G102" s="59">
        <v>1</v>
      </c>
      <c r="H102" s="59">
        <v>1</v>
      </c>
      <c r="I102" s="59">
        <v>1</v>
      </c>
      <c r="J102" s="59">
        <v>1</v>
      </c>
      <c r="K102" s="59">
        <v>1</v>
      </c>
      <c r="L102" s="91"/>
      <c r="M102" s="91"/>
      <c r="N102" s="59">
        <v>1</v>
      </c>
      <c r="O102" s="59">
        <v>1</v>
      </c>
      <c r="P102" s="59">
        <v>1</v>
      </c>
      <c r="Q102" s="59">
        <v>1</v>
      </c>
      <c r="R102" s="59">
        <v>1</v>
      </c>
      <c r="S102" s="91"/>
      <c r="T102" s="91"/>
      <c r="U102" s="59">
        <v>1</v>
      </c>
      <c r="V102" s="59">
        <v>1</v>
      </c>
      <c r="W102" s="59">
        <v>1</v>
      </c>
      <c r="X102" s="59">
        <v>1</v>
      </c>
      <c r="Y102" s="59">
        <v>1</v>
      </c>
      <c r="Z102" s="91"/>
      <c r="AA102" s="91"/>
      <c r="AB102" s="59">
        <v>1</v>
      </c>
      <c r="AC102" s="59">
        <v>1</v>
      </c>
      <c r="AD102" s="59">
        <v>1</v>
      </c>
      <c r="AE102" s="59">
        <v>1</v>
      </c>
      <c r="AF102" s="59">
        <v>1</v>
      </c>
      <c r="AG102" s="91"/>
      <c r="AH102" s="41"/>
      <c r="AI102" s="63">
        <f t="shared" si="40"/>
        <v>21</v>
      </c>
      <c r="AJ102" s="42"/>
    </row>
    <row r="103" spans="2:36" s="28" customFormat="1" ht="22.5" customHeight="1">
      <c r="B103" s="21" t="s">
        <v>6</v>
      </c>
      <c r="C103" s="24" t="str">
        <f t="shared" si="39"/>
        <v>เด็กหญิงนันทิชา   แย้มวัตร</v>
      </c>
      <c r="D103" s="59">
        <v>1</v>
      </c>
      <c r="E103" s="91"/>
      <c r="F103" s="91"/>
      <c r="G103" s="59">
        <v>1</v>
      </c>
      <c r="H103" s="59">
        <v>1</v>
      </c>
      <c r="I103" s="59">
        <v>1</v>
      </c>
      <c r="J103" s="59">
        <v>1</v>
      </c>
      <c r="K103" s="59">
        <v>1</v>
      </c>
      <c r="L103" s="91"/>
      <c r="M103" s="91"/>
      <c r="N103" s="59">
        <v>1</v>
      </c>
      <c r="O103" s="59">
        <v>1</v>
      </c>
      <c r="P103" s="59">
        <v>1</v>
      </c>
      <c r="Q103" s="59">
        <v>1</v>
      </c>
      <c r="R103" s="59">
        <v>1</v>
      </c>
      <c r="S103" s="91"/>
      <c r="T103" s="91"/>
      <c r="U103" s="59">
        <v>1</v>
      </c>
      <c r="V103" s="59">
        <v>1</v>
      </c>
      <c r="W103" s="59">
        <v>1</v>
      </c>
      <c r="X103" s="59">
        <v>1</v>
      </c>
      <c r="Y103" s="59">
        <v>1</v>
      </c>
      <c r="Z103" s="91"/>
      <c r="AA103" s="91"/>
      <c r="AB103" s="59">
        <v>1</v>
      </c>
      <c r="AC103" s="59">
        <v>1</v>
      </c>
      <c r="AD103" s="59">
        <v>1</v>
      </c>
      <c r="AE103" s="59">
        <v>1</v>
      </c>
      <c r="AF103" s="59">
        <v>1</v>
      </c>
      <c r="AG103" s="91"/>
      <c r="AH103" s="38"/>
      <c r="AI103" s="63">
        <f t="shared" si="40"/>
        <v>21</v>
      </c>
      <c r="AJ103" s="27"/>
    </row>
    <row r="104" spans="2:36" s="28" customFormat="1" ht="22.5" customHeight="1">
      <c r="B104" s="21">
        <v>8</v>
      </c>
      <c r="C104" s="24" t="s">
        <v>92</v>
      </c>
      <c r="D104" s="59">
        <v>1</v>
      </c>
      <c r="E104" s="91"/>
      <c r="F104" s="91"/>
      <c r="G104" s="59">
        <v>1</v>
      </c>
      <c r="H104" s="59">
        <v>1</v>
      </c>
      <c r="I104" s="59">
        <v>1</v>
      </c>
      <c r="J104" s="59">
        <v>1</v>
      </c>
      <c r="K104" s="59">
        <v>1</v>
      </c>
      <c r="L104" s="91"/>
      <c r="M104" s="91"/>
      <c r="N104" s="59">
        <v>1</v>
      </c>
      <c r="O104" s="59">
        <v>1</v>
      </c>
      <c r="P104" s="59">
        <v>1</v>
      </c>
      <c r="Q104" s="59">
        <v>1</v>
      </c>
      <c r="R104" s="59">
        <v>1</v>
      </c>
      <c r="S104" s="91"/>
      <c r="T104" s="91"/>
      <c r="U104" s="59">
        <v>1</v>
      </c>
      <c r="V104" s="59">
        <v>1</v>
      </c>
      <c r="W104" s="59">
        <v>1</v>
      </c>
      <c r="X104" s="59">
        <v>1</v>
      </c>
      <c r="Y104" s="59">
        <v>1</v>
      </c>
      <c r="Z104" s="91"/>
      <c r="AA104" s="91"/>
      <c r="AB104" s="59">
        <v>1</v>
      </c>
      <c r="AC104" s="59">
        <v>1</v>
      </c>
      <c r="AD104" s="59">
        <v>1</v>
      </c>
      <c r="AE104" s="59">
        <v>1</v>
      </c>
      <c r="AF104" s="59">
        <v>1</v>
      </c>
      <c r="AG104" s="91"/>
      <c r="AH104" s="38"/>
      <c r="AI104" s="63">
        <f t="shared" si="40"/>
        <v>21</v>
      </c>
      <c r="AJ104" s="27"/>
    </row>
    <row r="105" spans="2:36" s="28" customFormat="1" ht="22.5" customHeight="1">
      <c r="B105" s="21"/>
      <c r="C105" s="24"/>
      <c r="D105" s="47">
        <v>0</v>
      </c>
      <c r="E105" s="91"/>
      <c r="F105" s="91"/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91"/>
      <c r="M105" s="91"/>
      <c r="N105" s="47">
        <v>0</v>
      </c>
      <c r="O105" s="75"/>
      <c r="P105" s="75"/>
      <c r="Q105" s="47">
        <v>0</v>
      </c>
      <c r="R105" s="47">
        <v>0</v>
      </c>
      <c r="S105" s="91"/>
      <c r="T105" s="91"/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91"/>
      <c r="AA105" s="91"/>
      <c r="AB105" s="47">
        <v>0</v>
      </c>
      <c r="AC105" s="47">
        <v>0</v>
      </c>
      <c r="AD105" s="47">
        <v>0</v>
      </c>
      <c r="AE105" s="47">
        <v>0</v>
      </c>
      <c r="AF105" s="47">
        <v>0</v>
      </c>
      <c r="AG105" s="91"/>
      <c r="AH105" s="38"/>
      <c r="AI105" s="49">
        <f>SUM(D105:AH105)</f>
        <v>0</v>
      </c>
      <c r="AJ105" s="27"/>
    </row>
    <row r="106" spans="2:36" s="28" customFormat="1" ht="22.5" customHeight="1">
      <c r="B106" s="21"/>
      <c r="C106" s="24"/>
      <c r="D106" s="20"/>
      <c r="E106" s="91"/>
      <c r="F106" s="91"/>
      <c r="G106" s="47"/>
      <c r="H106" s="47"/>
      <c r="I106" s="47"/>
      <c r="J106" s="47"/>
      <c r="K106" s="47"/>
      <c r="L106" s="91"/>
      <c r="M106" s="91"/>
      <c r="N106" s="47"/>
      <c r="O106" s="75"/>
      <c r="P106" s="75"/>
      <c r="Q106" s="47"/>
      <c r="R106" s="47"/>
      <c r="S106" s="91"/>
      <c r="T106" s="91"/>
      <c r="U106" s="47"/>
      <c r="V106" s="47"/>
      <c r="W106" s="47"/>
      <c r="X106" s="47"/>
      <c r="Y106" s="47"/>
      <c r="Z106" s="91"/>
      <c r="AA106" s="91"/>
      <c r="AB106" s="47"/>
      <c r="AC106" s="47"/>
      <c r="AD106" s="47"/>
      <c r="AE106" s="47"/>
      <c r="AF106" s="47"/>
      <c r="AG106" s="91"/>
      <c r="AH106" s="38"/>
      <c r="AI106" s="49">
        <f>SUM(D106:AH106)</f>
        <v>0</v>
      </c>
      <c r="AJ106" s="27"/>
    </row>
    <row r="107" spans="2:36" s="28" customFormat="1" ht="22.5" customHeight="1">
      <c r="B107" s="21"/>
      <c r="C107" s="24"/>
      <c r="D107" s="20"/>
      <c r="E107" s="91"/>
      <c r="F107" s="91"/>
      <c r="G107" s="47"/>
      <c r="H107" s="47"/>
      <c r="I107" s="47"/>
      <c r="J107" s="47"/>
      <c r="K107" s="47"/>
      <c r="L107" s="91"/>
      <c r="M107" s="91"/>
      <c r="N107" s="47"/>
      <c r="O107" s="75"/>
      <c r="P107" s="75"/>
      <c r="Q107" s="47"/>
      <c r="R107" s="47"/>
      <c r="S107" s="91"/>
      <c r="T107" s="91"/>
      <c r="U107" s="47"/>
      <c r="V107" s="47"/>
      <c r="W107" s="47"/>
      <c r="X107" s="47"/>
      <c r="Y107" s="47"/>
      <c r="Z107" s="91"/>
      <c r="AA107" s="91"/>
      <c r="AB107" s="47"/>
      <c r="AC107" s="47"/>
      <c r="AD107" s="47"/>
      <c r="AE107" s="47"/>
      <c r="AF107" s="47"/>
      <c r="AG107" s="91"/>
      <c r="AH107" s="38"/>
      <c r="AI107" s="49">
        <f>SUM(D107:AH107)</f>
        <v>0</v>
      </c>
      <c r="AJ107" s="27"/>
    </row>
    <row r="108" spans="2:36" s="28" customFormat="1" ht="22.5" customHeight="1">
      <c r="B108" s="21"/>
      <c r="C108" s="24"/>
      <c r="D108" s="20"/>
      <c r="E108" s="91"/>
      <c r="F108" s="91"/>
      <c r="G108" s="47"/>
      <c r="H108" s="47"/>
      <c r="I108" s="47"/>
      <c r="J108" s="47"/>
      <c r="K108" s="47"/>
      <c r="L108" s="91"/>
      <c r="M108" s="91"/>
      <c r="N108" s="47"/>
      <c r="O108" s="75"/>
      <c r="P108" s="75"/>
      <c r="Q108" s="47"/>
      <c r="R108" s="47"/>
      <c r="S108" s="91"/>
      <c r="T108" s="91"/>
      <c r="U108" s="47"/>
      <c r="V108" s="47"/>
      <c r="W108" s="47"/>
      <c r="X108" s="47"/>
      <c r="Y108" s="47"/>
      <c r="Z108" s="91"/>
      <c r="AA108" s="91"/>
      <c r="AB108" s="47"/>
      <c r="AC108" s="47"/>
      <c r="AD108" s="47"/>
      <c r="AE108" s="47"/>
      <c r="AF108" s="47"/>
      <c r="AG108" s="91"/>
      <c r="AH108" s="38"/>
      <c r="AI108" s="49">
        <f>SUM(D108:AH108)</f>
        <v>0</v>
      </c>
      <c r="AJ108" s="27"/>
    </row>
    <row r="109" spans="2:36" ht="22.5" customHeight="1">
      <c r="B109" s="1"/>
      <c r="C109" s="6" t="s">
        <v>12</v>
      </c>
      <c r="D109" s="51">
        <f>SUM(D97:D108)</f>
        <v>8</v>
      </c>
      <c r="E109" s="92"/>
      <c r="F109" s="92"/>
      <c r="G109" s="51">
        <f t="shared" ref="G109:AF109" si="41">SUM(G97:G108)</f>
        <v>8</v>
      </c>
      <c r="H109" s="51">
        <f t="shared" si="41"/>
        <v>8</v>
      </c>
      <c r="I109" s="51">
        <f t="shared" si="41"/>
        <v>8</v>
      </c>
      <c r="J109" s="51">
        <f t="shared" si="41"/>
        <v>8</v>
      </c>
      <c r="K109" s="51">
        <f t="shared" si="41"/>
        <v>8</v>
      </c>
      <c r="L109" s="92"/>
      <c r="M109" s="92"/>
      <c r="N109" s="51">
        <f t="shared" si="41"/>
        <v>8</v>
      </c>
      <c r="O109" s="75"/>
      <c r="P109" s="75"/>
      <c r="Q109" s="51">
        <f t="shared" si="41"/>
        <v>8</v>
      </c>
      <c r="R109" s="51">
        <f t="shared" si="41"/>
        <v>8</v>
      </c>
      <c r="S109" s="92"/>
      <c r="T109" s="92"/>
      <c r="U109" s="51">
        <f t="shared" si="41"/>
        <v>8</v>
      </c>
      <c r="V109" s="51">
        <f t="shared" si="41"/>
        <v>8</v>
      </c>
      <c r="W109" s="51">
        <f t="shared" si="41"/>
        <v>8</v>
      </c>
      <c r="X109" s="51">
        <f t="shared" si="41"/>
        <v>8</v>
      </c>
      <c r="Y109" s="51">
        <f t="shared" si="41"/>
        <v>8</v>
      </c>
      <c r="Z109" s="92"/>
      <c r="AA109" s="92"/>
      <c r="AB109" s="51">
        <f t="shared" si="41"/>
        <v>8</v>
      </c>
      <c r="AC109" s="51">
        <f t="shared" si="41"/>
        <v>8</v>
      </c>
      <c r="AD109" s="51">
        <f t="shared" si="41"/>
        <v>8</v>
      </c>
      <c r="AE109" s="51">
        <f t="shared" si="41"/>
        <v>8</v>
      </c>
      <c r="AF109" s="51">
        <f t="shared" si="41"/>
        <v>8</v>
      </c>
      <c r="AG109" s="92"/>
      <c r="AH109" s="8"/>
      <c r="AI109" s="52">
        <f>SUM(AI97:AI108)</f>
        <v>168</v>
      </c>
      <c r="AJ109" s="5"/>
    </row>
    <row r="110" spans="2:36" ht="24.9" customHeight="1">
      <c r="B110" s="3"/>
    </row>
    <row r="111" spans="2:36" ht="24.9" customHeight="1">
      <c r="D111" s="2" t="s">
        <v>40</v>
      </c>
      <c r="L111" s="2" t="s">
        <v>37</v>
      </c>
      <c r="V111" s="2" t="s">
        <v>35</v>
      </c>
      <c r="X111" s="2" t="s">
        <v>41</v>
      </c>
      <c r="AG111" s="2" t="s">
        <v>39</v>
      </c>
    </row>
    <row r="112" spans="2:36" ht="24.9" customHeight="1">
      <c r="D112" s="96" t="str">
        <f>D88</f>
        <v>(นางสาวปวีณา  ปันดวง )</v>
      </c>
      <c r="E112" s="96"/>
      <c r="F112" s="96"/>
      <c r="G112" s="96"/>
      <c r="H112" s="96"/>
      <c r="I112" s="96"/>
      <c r="J112" s="96"/>
      <c r="K112" s="96"/>
      <c r="X112" s="96" t="str">
        <f>X21</f>
        <v>(นายสุภาพ  อินทุภูติ)</v>
      </c>
      <c r="Y112" s="96"/>
      <c r="Z112" s="96"/>
      <c r="AA112" s="96"/>
      <c r="AB112" s="96"/>
      <c r="AC112" s="96"/>
      <c r="AD112" s="96"/>
      <c r="AE112" s="96"/>
      <c r="AF112" s="96"/>
    </row>
    <row r="113" spans="2:36" ht="24.9" customHeight="1">
      <c r="D113" s="2" t="s">
        <v>36</v>
      </c>
      <c r="V113" s="2" t="s">
        <v>64</v>
      </c>
    </row>
    <row r="116" spans="2:36" ht="24.9" customHeight="1">
      <c r="B116" s="100" t="str">
        <f>B1</f>
        <v>แบบบันทึกดื่มนม</v>
      </c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</row>
    <row r="117" spans="2:36" ht="24.9" customHeight="1">
      <c r="B117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</row>
    <row r="118" spans="2:36" ht="24.9" customHeight="1">
      <c r="B118" s="101" t="s">
        <v>58</v>
      </c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</row>
    <row r="119" spans="2:36" ht="24.9" customHeight="1">
      <c r="B119" s="77" t="s">
        <v>10</v>
      </c>
      <c r="C119" s="77" t="s">
        <v>13</v>
      </c>
      <c r="D119" s="102" t="s">
        <v>90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77" t="s">
        <v>12</v>
      </c>
      <c r="AJ119" s="106" t="s">
        <v>83</v>
      </c>
    </row>
    <row r="120" spans="2:36" ht="24.9" customHeight="1">
      <c r="B120" s="77"/>
      <c r="C120" s="77"/>
      <c r="D120" s="4" t="s">
        <v>0</v>
      </c>
      <c r="E120" s="4" t="s">
        <v>1</v>
      </c>
      <c r="F120" s="4" t="s">
        <v>2</v>
      </c>
      <c r="G120" s="4" t="s">
        <v>3</v>
      </c>
      <c r="H120" s="4" t="s">
        <v>4</v>
      </c>
      <c r="I120" s="4" t="s">
        <v>5</v>
      </c>
      <c r="J120" s="4" t="s">
        <v>6</v>
      </c>
      <c r="K120" s="4" t="s">
        <v>7</v>
      </c>
      <c r="L120" s="4" t="s">
        <v>8</v>
      </c>
      <c r="M120" s="4" t="s">
        <v>9</v>
      </c>
      <c r="N120" s="4" t="s">
        <v>14</v>
      </c>
      <c r="O120" s="4" t="s">
        <v>15</v>
      </c>
      <c r="P120" s="4" t="s">
        <v>16</v>
      </c>
      <c r="Q120" s="4" t="s">
        <v>17</v>
      </c>
      <c r="R120" s="4" t="s">
        <v>18</v>
      </c>
      <c r="S120" s="4" t="s">
        <v>19</v>
      </c>
      <c r="T120" s="4" t="s">
        <v>20</v>
      </c>
      <c r="U120" s="4" t="s">
        <v>21</v>
      </c>
      <c r="V120" s="4" t="s">
        <v>22</v>
      </c>
      <c r="W120" s="4" t="s">
        <v>23</v>
      </c>
      <c r="X120" s="4" t="s">
        <v>24</v>
      </c>
      <c r="Y120" s="4" t="s">
        <v>25</v>
      </c>
      <c r="Z120" s="4" t="s">
        <v>26</v>
      </c>
      <c r="AA120" s="4" t="s">
        <v>27</v>
      </c>
      <c r="AB120" s="4" t="s">
        <v>28</v>
      </c>
      <c r="AC120" s="4" t="s">
        <v>29</v>
      </c>
      <c r="AD120" s="4" t="s">
        <v>30</v>
      </c>
      <c r="AE120" s="4" t="s">
        <v>31</v>
      </c>
      <c r="AF120" s="4" t="s">
        <v>32</v>
      </c>
      <c r="AG120" s="4" t="s">
        <v>33</v>
      </c>
      <c r="AH120" s="4" t="s">
        <v>34</v>
      </c>
      <c r="AI120" s="77"/>
      <c r="AJ120" s="77"/>
    </row>
    <row r="121" spans="2:36" s="28" customFormat="1" ht="23.1" customHeight="1">
      <c r="B121" s="21" t="s">
        <v>0</v>
      </c>
      <c r="C121" s="24" t="str">
        <f>C97</f>
        <v>เด็กชายกันตภณ  สีสัน</v>
      </c>
      <c r="D121" s="90" t="s">
        <v>43</v>
      </c>
      <c r="E121" s="59">
        <v>1</v>
      </c>
      <c r="F121" s="59">
        <v>1</v>
      </c>
      <c r="G121" s="59">
        <v>1</v>
      </c>
      <c r="H121" s="59">
        <v>1</v>
      </c>
      <c r="I121" s="59">
        <v>1</v>
      </c>
      <c r="J121" s="90" t="s">
        <v>42</v>
      </c>
      <c r="K121" s="90" t="s">
        <v>43</v>
      </c>
      <c r="L121" s="59">
        <v>1</v>
      </c>
      <c r="M121" s="59">
        <v>1</v>
      </c>
      <c r="N121" s="59">
        <v>1</v>
      </c>
      <c r="O121" s="59"/>
      <c r="P121" s="90" t="s">
        <v>48</v>
      </c>
      <c r="Q121" s="90" t="s">
        <v>42</v>
      </c>
      <c r="R121" s="90" t="s">
        <v>43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90" t="s">
        <v>42</v>
      </c>
      <c r="Y121" s="90" t="s">
        <v>43</v>
      </c>
      <c r="Z121" s="90" t="s">
        <v>59</v>
      </c>
      <c r="AA121" s="47">
        <v>0</v>
      </c>
      <c r="AB121" s="47">
        <v>0</v>
      </c>
      <c r="AC121" s="47">
        <v>0</v>
      </c>
      <c r="AD121" s="47">
        <v>0</v>
      </c>
      <c r="AE121" s="90" t="s">
        <v>42</v>
      </c>
      <c r="AF121" s="90" t="s">
        <v>43</v>
      </c>
      <c r="AG121" s="47">
        <v>0</v>
      </c>
      <c r="AH121" s="47">
        <v>0</v>
      </c>
      <c r="AI121" s="63">
        <f>SUM(E121:I121,L121:N121)</f>
        <v>8</v>
      </c>
      <c r="AJ121" s="64">
        <f>AI6+AI28+AI50+AI73+AI97+AI121</f>
        <v>100</v>
      </c>
    </row>
    <row r="122" spans="2:36" s="28" customFormat="1" ht="23.1" customHeight="1">
      <c r="B122" s="21" t="s">
        <v>1</v>
      </c>
      <c r="C122" s="24" t="str">
        <f t="shared" ref="C122:C127" si="42">C98</f>
        <v>เด็กชายจิรภัทร    ผุดผ่อง</v>
      </c>
      <c r="D122" s="91"/>
      <c r="E122" s="59">
        <v>1</v>
      </c>
      <c r="F122" s="59">
        <v>1</v>
      </c>
      <c r="G122" s="59">
        <v>1</v>
      </c>
      <c r="H122" s="59">
        <v>1</v>
      </c>
      <c r="I122" s="59">
        <v>1</v>
      </c>
      <c r="J122" s="91"/>
      <c r="K122" s="91"/>
      <c r="L122" s="59">
        <v>1</v>
      </c>
      <c r="M122" s="59">
        <v>1</v>
      </c>
      <c r="N122" s="59">
        <v>1</v>
      </c>
      <c r="O122" s="59"/>
      <c r="P122" s="91"/>
      <c r="Q122" s="91"/>
      <c r="R122" s="91"/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91"/>
      <c r="Y122" s="91"/>
      <c r="Z122" s="91"/>
      <c r="AA122" s="47">
        <v>0</v>
      </c>
      <c r="AB122" s="47">
        <v>0</v>
      </c>
      <c r="AC122" s="47">
        <v>0</v>
      </c>
      <c r="AD122" s="47">
        <v>0</v>
      </c>
      <c r="AE122" s="91"/>
      <c r="AF122" s="91"/>
      <c r="AG122" s="47">
        <v>0</v>
      </c>
      <c r="AH122" s="47">
        <v>0</v>
      </c>
      <c r="AI122" s="63">
        <f t="shared" ref="AI122:AI128" si="43">SUM(E122:I122,L122:N122)</f>
        <v>8</v>
      </c>
      <c r="AJ122" s="64">
        <f t="shared" ref="AJ122:AJ128" si="44">AI7+AI29+AI51+AI74+AI98+AI122</f>
        <v>100</v>
      </c>
    </row>
    <row r="123" spans="2:36" s="28" customFormat="1" ht="23.1" customHeight="1">
      <c r="B123" s="21" t="s">
        <v>2</v>
      </c>
      <c r="C123" s="24" t="str">
        <f t="shared" si="42"/>
        <v>เด็กชายธนกร      บุญเนตร</v>
      </c>
      <c r="D123" s="91"/>
      <c r="E123" s="59">
        <v>1</v>
      </c>
      <c r="F123" s="59">
        <v>1</v>
      </c>
      <c r="G123" s="59">
        <v>1</v>
      </c>
      <c r="H123" s="59">
        <v>1</v>
      </c>
      <c r="I123" s="59">
        <v>1</v>
      </c>
      <c r="J123" s="91"/>
      <c r="K123" s="91"/>
      <c r="L123" s="59">
        <v>1</v>
      </c>
      <c r="M123" s="59">
        <v>1</v>
      </c>
      <c r="N123" s="59">
        <v>1</v>
      </c>
      <c r="O123" s="59"/>
      <c r="P123" s="91"/>
      <c r="Q123" s="91"/>
      <c r="R123" s="91"/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91"/>
      <c r="Y123" s="91"/>
      <c r="Z123" s="91"/>
      <c r="AA123" s="47">
        <v>0</v>
      </c>
      <c r="AB123" s="47">
        <v>0</v>
      </c>
      <c r="AC123" s="47">
        <v>0</v>
      </c>
      <c r="AD123" s="47">
        <v>0</v>
      </c>
      <c r="AE123" s="91"/>
      <c r="AF123" s="91"/>
      <c r="AG123" s="47">
        <v>0</v>
      </c>
      <c r="AH123" s="47">
        <v>0</v>
      </c>
      <c r="AI123" s="63">
        <f t="shared" si="43"/>
        <v>8</v>
      </c>
      <c r="AJ123" s="64">
        <f t="shared" si="44"/>
        <v>100</v>
      </c>
    </row>
    <row r="124" spans="2:36" s="28" customFormat="1" ht="23.1" customHeight="1">
      <c r="B124" s="21" t="s">
        <v>3</v>
      </c>
      <c r="C124" s="24" t="str">
        <f t="shared" si="42"/>
        <v>เด็กชายธนพล     หอมกลาง</v>
      </c>
      <c r="D124" s="91"/>
      <c r="E124" s="59">
        <v>1</v>
      </c>
      <c r="F124" s="59">
        <v>1</v>
      </c>
      <c r="G124" s="59">
        <v>1</v>
      </c>
      <c r="H124" s="59">
        <v>1</v>
      </c>
      <c r="I124" s="59">
        <v>1</v>
      </c>
      <c r="J124" s="91"/>
      <c r="K124" s="91"/>
      <c r="L124" s="59">
        <v>1</v>
      </c>
      <c r="M124" s="59">
        <v>1</v>
      </c>
      <c r="N124" s="59">
        <v>1</v>
      </c>
      <c r="O124" s="59"/>
      <c r="P124" s="91"/>
      <c r="Q124" s="91"/>
      <c r="R124" s="91"/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91"/>
      <c r="Y124" s="91"/>
      <c r="Z124" s="91"/>
      <c r="AA124" s="47">
        <v>0</v>
      </c>
      <c r="AB124" s="47">
        <v>0</v>
      </c>
      <c r="AC124" s="47">
        <v>0</v>
      </c>
      <c r="AD124" s="47">
        <v>0</v>
      </c>
      <c r="AE124" s="91"/>
      <c r="AF124" s="91"/>
      <c r="AG124" s="47">
        <v>0</v>
      </c>
      <c r="AH124" s="47">
        <v>0</v>
      </c>
      <c r="AI124" s="63">
        <f t="shared" si="43"/>
        <v>8</v>
      </c>
      <c r="AJ124" s="64">
        <f t="shared" si="44"/>
        <v>100</v>
      </c>
    </row>
    <row r="125" spans="2:36" s="28" customFormat="1" ht="23.1" customHeight="1">
      <c r="B125" s="21" t="s">
        <v>4</v>
      </c>
      <c r="C125" s="24" t="str">
        <f t="shared" si="42"/>
        <v>เด็กชายอภินันท์   จำปาล่า</v>
      </c>
      <c r="D125" s="91"/>
      <c r="E125" s="59">
        <v>1</v>
      </c>
      <c r="F125" s="59">
        <v>1</v>
      </c>
      <c r="G125" s="59">
        <v>1</v>
      </c>
      <c r="H125" s="59">
        <v>1</v>
      </c>
      <c r="I125" s="59">
        <v>1</v>
      </c>
      <c r="J125" s="91"/>
      <c r="K125" s="91"/>
      <c r="L125" s="59">
        <v>1</v>
      </c>
      <c r="M125" s="59">
        <v>1</v>
      </c>
      <c r="N125" s="59">
        <v>1</v>
      </c>
      <c r="O125" s="59"/>
      <c r="P125" s="91"/>
      <c r="Q125" s="91"/>
      <c r="R125" s="91"/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91"/>
      <c r="Y125" s="91"/>
      <c r="Z125" s="91"/>
      <c r="AA125" s="47">
        <v>0</v>
      </c>
      <c r="AB125" s="47">
        <v>0</v>
      </c>
      <c r="AC125" s="47">
        <v>0</v>
      </c>
      <c r="AD125" s="47">
        <v>0</v>
      </c>
      <c r="AE125" s="91"/>
      <c r="AF125" s="91"/>
      <c r="AG125" s="47">
        <v>0</v>
      </c>
      <c r="AH125" s="47">
        <v>0</v>
      </c>
      <c r="AI125" s="63">
        <f t="shared" si="43"/>
        <v>8</v>
      </c>
      <c r="AJ125" s="64">
        <f t="shared" si="44"/>
        <v>100</v>
      </c>
    </row>
    <row r="126" spans="2:36" s="28" customFormat="1" ht="23.1" customHeight="1">
      <c r="B126" s="21" t="s">
        <v>5</v>
      </c>
      <c r="C126" s="24" t="str">
        <f t="shared" si="42"/>
        <v>เด็กชายเมธาภูมิ  รอดโฉม</v>
      </c>
      <c r="D126" s="91"/>
      <c r="E126" s="59">
        <v>1</v>
      </c>
      <c r="F126" s="59">
        <v>1</v>
      </c>
      <c r="G126" s="59">
        <v>1</v>
      </c>
      <c r="H126" s="59">
        <v>1</v>
      </c>
      <c r="I126" s="59">
        <v>1</v>
      </c>
      <c r="J126" s="91"/>
      <c r="K126" s="91"/>
      <c r="L126" s="59">
        <v>1</v>
      </c>
      <c r="M126" s="59">
        <v>1</v>
      </c>
      <c r="N126" s="59">
        <v>1</v>
      </c>
      <c r="O126" s="59"/>
      <c r="P126" s="91"/>
      <c r="Q126" s="91"/>
      <c r="R126" s="91"/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91"/>
      <c r="Y126" s="91"/>
      <c r="Z126" s="91"/>
      <c r="AA126" s="47">
        <v>0</v>
      </c>
      <c r="AB126" s="47">
        <v>0</v>
      </c>
      <c r="AC126" s="47">
        <v>0</v>
      </c>
      <c r="AD126" s="47">
        <v>0</v>
      </c>
      <c r="AE126" s="91"/>
      <c r="AF126" s="91"/>
      <c r="AG126" s="47">
        <v>0</v>
      </c>
      <c r="AH126" s="47">
        <v>0</v>
      </c>
      <c r="AI126" s="63">
        <f t="shared" si="43"/>
        <v>8</v>
      </c>
      <c r="AJ126" s="64">
        <f t="shared" si="44"/>
        <v>100</v>
      </c>
    </row>
    <row r="127" spans="2:36" s="28" customFormat="1" ht="23.1" customHeight="1">
      <c r="B127" s="21" t="s">
        <v>6</v>
      </c>
      <c r="C127" s="24" t="str">
        <f t="shared" si="42"/>
        <v>เด็กหญิงนันทิชา   แย้มวัตร</v>
      </c>
      <c r="D127" s="91"/>
      <c r="E127" s="59">
        <v>1</v>
      </c>
      <c r="F127" s="59">
        <v>1</v>
      </c>
      <c r="G127" s="59">
        <v>1</v>
      </c>
      <c r="H127" s="59">
        <v>1</v>
      </c>
      <c r="I127" s="59">
        <v>1</v>
      </c>
      <c r="J127" s="91"/>
      <c r="K127" s="91"/>
      <c r="L127" s="59">
        <v>1</v>
      </c>
      <c r="M127" s="59">
        <v>1</v>
      </c>
      <c r="N127" s="59">
        <v>1</v>
      </c>
      <c r="O127" s="59"/>
      <c r="P127" s="91"/>
      <c r="Q127" s="91"/>
      <c r="R127" s="91"/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91"/>
      <c r="Y127" s="91"/>
      <c r="Z127" s="91"/>
      <c r="AA127" s="47">
        <v>0</v>
      </c>
      <c r="AB127" s="47">
        <v>0</v>
      </c>
      <c r="AC127" s="47">
        <v>0</v>
      </c>
      <c r="AD127" s="47">
        <v>0</v>
      </c>
      <c r="AE127" s="91"/>
      <c r="AF127" s="91"/>
      <c r="AG127" s="47">
        <v>0</v>
      </c>
      <c r="AH127" s="47">
        <v>0</v>
      </c>
      <c r="AI127" s="63">
        <f t="shared" si="43"/>
        <v>8</v>
      </c>
      <c r="AJ127" s="64">
        <f t="shared" si="44"/>
        <v>100</v>
      </c>
    </row>
    <row r="128" spans="2:36" s="28" customFormat="1" ht="23.1" customHeight="1">
      <c r="B128" s="21">
        <v>8</v>
      </c>
      <c r="C128" s="24" t="s">
        <v>92</v>
      </c>
      <c r="D128" s="91"/>
      <c r="E128" s="59">
        <v>1</v>
      </c>
      <c r="F128" s="59">
        <v>1</v>
      </c>
      <c r="G128" s="59">
        <v>1</v>
      </c>
      <c r="H128" s="59">
        <v>1</v>
      </c>
      <c r="I128" s="59">
        <v>1</v>
      </c>
      <c r="J128" s="91"/>
      <c r="K128" s="91"/>
      <c r="L128" s="59">
        <v>1</v>
      </c>
      <c r="M128" s="59">
        <v>1</v>
      </c>
      <c r="N128" s="59">
        <v>1</v>
      </c>
      <c r="O128" s="47">
        <v>0</v>
      </c>
      <c r="P128" s="91"/>
      <c r="Q128" s="91"/>
      <c r="R128" s="91"/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91"/>
      <c r="Y128" s="91"/>
      <c r="Z128" s="91"/>
      <c r="AA128" s="47">
        <v>0</v>
      </c>
      <c r="AB128" s="47">
        <v>0</v>
      </c>
      <c r="AC128" s="47">
        <v>0</v>
      </c>
      <c r="AD128" s="47">
        <v>0</v>
      </c>
      <c r="AE128" s="91"/>
      <c r="AF128" s="91"/>
      <c r="AG128" s="47">
        <v>0</v>
      </c>
      <c r="AH128" s="47">
        <v>0</v>
      </c>
      <c r="AI128" s="63">
        <f t="shared" si="43"/>
        <v>8</v>
      </c>
      <c r="AJ128" s="64">
        <f t="shared" si="44"/>
        <v>100</v>
      </c>
    </row>
    <row r="129" spans="2:36" s="28" customFormat="1" ht="23.1" customHeight="1">
      <c r="B129" s="21"/>
      <c r="C129" s="24"/>
      <c r="D129" s="91"/>
      <c r="E129" s="47"/>
      <c r="F129" s="47"/>
      <c r="G129" s="47"/>
      <c r="H129" s="47"/>
      <c r="I129" s="47"/>
      <c r="J129" s="91"/>
      <c r="K129" s="91"/>
      <c r="L129" s="47"/>
      <c r="M129" s="47"/>
      <c r="N129" s="47"/>
      <c r="O129" s="47"/>
      <c r="P129" s="91"/>
      <c r="Q129" s="91"/>
      <c r="R129" s="91"/>
      <c r="S129" s="47"/>
      <c r="T129" s="47"/>
      <c r="U129" s="47"/>
      <c r="V129" s="47"/>
      <c r="W129" s="47"/>
      <c r="X129" s="91"/>
      <c r="Y129" s="91"/>
      <c r="Z129" s="91"/>
      <c r="AA129" s="47"/>
      <c r="AB129" s="47"/>
      <c r="AC129" s="47"/>
      <c r="AD129" s="47"/>
      <c r="AE129" s="91"/>
      <c r="AF129" s="91"/>
      <c r="AG129" s="47"/>
      <c r="AH129" s="47"/>
      <c r="AI129" s="60"/>
      <c r="AJ129" s="17"/>
    </row>
    <row r="130" spans="2:36" s="28" customFormat="1" ht="23.1" customHeight="1">
      <c r="B130" s="21"/>
      <c r="C130" s="24"/>
      <c r="D130" s="91"/>
      <c r="E130" s="47"/>
      <c r="F130" s="47"/>
      <c r="G130" s="47"/>
      <c r="H130" s="47"/>
      <c r="I130" s="47"/>
      <c r="J130" s="91"/>
      <c r="K130" s="91"/>
      <c r="L130" s="47"/>
      <c r="M130" s="47"/>
      <c r="N130" s="47"/>
      <c r="O130" s="47"/>
      <c r="P130" s="91"/>
      <c r="Q130" s="91"/>
      <c r="R130" s="91"/>
      <c r="S130" s="47"/>
      <c r="T130" s="47"/>
      <c r="U130" s="47"/>
      <c r="V130" s="47"/>
      <c r="W130" s="47"/>
      <c r="X130" s="91"/>
      <c r="Y130" s="91"/>
      <c r="Z130" s="91"/>
      <c r="AA130" s="47"/>
      <c r="AB130" s="47"/>
      <c r="AC130" s="47"/>
      <c r="AD130" s="47"/>
      <c r="AE130" s="91"/>
      <c r="AF130" s="91"/>
      <c r="AG130" s="47"/>
      <c r="AH130" s="47"/>
      <c r="AI130" s="60"/>
      <c r="AJ130" s="17"/>
    </row>
    <row r="131" spans="2:36" s="28" customFormat="1" ht="23.1" customHeight="1">
      <c r="B131" s="21"/>
      <c r="C131" s="24"/>
      <c r="D131" s="91"/>
      <c r="E131" s="47"/>
      <c r="F131" s="47"/>
      <c r="G131" s="47"/>
      <c r="H131" s="47"/>
      <c r="I131" s="47"/>
      <c r="J131" s="91"/>
      <c r="K131" s="91"/>
      <c r="L131" s="47"/>
      <c r="M131" s="47"/>
      <c r="N131" s="47"/>
      <c r="O131" s="47"/>
      <c r="P131" s="91"/>
      <c r="Q131" s="91"/>
      <c r="R131" s="91"/>
      <c r="S131" s="47"/>
      <c r="T131" s="47"/>
      <c r="U131" s="47"/>
      <c r="V131" s="47"/>
      <c r="W131" s="47"/>
      <c r="X131" s="91"/>
      <c r="Y131" s="91"/>
      <c r="Z131" s="91"/>
      <c r="AA131" s="47"/>
      <c r="AB131" s="47"/>
      <c r="AC131" s="47"/>
      <c r="AD131" s="47"/>
      <c r="AE131" s="91"/>
      <c r="AF131" s="91"/>
      <c r="AG131" s="47"/>
      <c r="AH131" s="47"/>
      <c r="AI131" s="49"/>
      <c r="AJ131" s="17"/>
    </row>
    <row r="132" spans="2:36" ht="23.1" customHeight="1">
      <c r="B132" s="1"/>
      <c r="C132" s="6"/>
      <c r="D132" s="92"/>
      <c r="E132" s="51">
        <f>SUM(E121:E131)</f>
        <v>8</v>
      </c>
      <c r="F132" s="51">
        <f>SUM(F121:F131)</f>
        <v>8</v>
      </c>
      <c r="G132" s="51">
        <f>SUM(G121:G131)</f>
        <v>8</v>
      </c>
      <c r="H132" s="51">
        <f>SUM(H121:H131)</f>
        <v>8</v>
      </c>
      <c r="I132" s="51">
        <f>SUM(I121:I131)</f>
        <v>8</v>
      </c>
      <c r="J132" s="92"/>
      <c r="K132" s="92"/>
      <c r="L132" s="51">
        <f>SUM(L121:L131)</f>
        <v>8</v>
      </c>
      <c r="M132" s="51">
        <f>SUM(M121:M131)</f>
        <v>8</v>
      </c>
      <c r="N132" s="51">
        <f>SUM(N121:N131)</f>
        <v>8</v>
      </c>
      <c r="O132" s="51">
        <f>SUM(O121:O131)</f>
        <v>0</v>
      </c>
      <c r="P132" s="92"/>
      <c r="Q132" s="92"/>
      <c r="R132" s="92"/>
      <c r="S132" s="51">
        <f>SUM(S121:S131)</f>
        <v>0</v>
      </c>
      <c r="T132" s="51">
        <f>SUM(T121:T131)</f>
        <v>0</v>
      </c>
      <c r="U132" s="51">
        <f>SUM(U121:U131)</f>
        <v>0</v>
      </c>
      <c r="V132" s="51">
        <f>SUM(V121:V131)</f>
        <v>0</v>
      </c>
      <c r="W132" s="51">
        <f>SUM(W121:W131)</f>
        <v>0</v>
      </c>
      <c r="X132" s="92"/>
      <c r="Y132" s="92"/>
      <c r="Z132" s="92"/>
      <c r="AA132" s="51">
        <f>SUM(AA121:AA131)</f>
        <v>0</v>
      </c>
      <c r="AB132" s="51">
        <f>SUM(AB121:AB131)</f>
        <v>0</v>
      </c>
      <c r="AC132" s="51">
        <f>SUM(AC121:AC131)</f>
        <v>0</v>
      </c>
      <c r="AD132" s="51">
        <f>SUM(AD121:AD131)</f>
        <v>0</v>
      </c>
      <c r="AE132" s="92"/>
      <c r="AF132" s="92"/>
      <c r="AG132" s="51">
        <f>SUM(AG121:AG131)</f>
        <v>0</v>
      </c>
      <c r="AH132" s="51">
        <f>SUM(AH121:AH131)</f>
        <v>0</v>
      </c>
      <c r="AI132" s="61"/>
      <c r="AJ132" s="5"/>
    </row>
    <row r="133" spans="2:36" ht="24.9" customHeight="1">
      <c r="B133" s="3"/>
    </row>
    <row r="134" spans="2:36" ht="24.9" customHeight="1">
      <c r="D134" s="2" t="s">
        <v>40</v>
      </c>
      <c r="L134" s="2" t="s">
        <v>37</v>
      </c>
      <c r="V134" s="2" t="s">
        <v>35</v>
      </c>
      <c r="X134" s="2" t="s">
        <v>41</v>
      </c>
      <c r="AG134" s="2" t="s">
        <v>39</v>
      </c>
    </row>
    <row r="135" spans="2:36" ht="24.9" customHeight="1">
      <c r="D135" s="96" t="str">
        <f>D112</f>
        <v>(นางสาวปวีณา  ปันดวง )</v>
      </c>
      <c r="E135" s="96"/>
      <c r="F135" s="96"/>
      <c r="G135" s="96"/>
      <c r="H135" s="96"/>
      <c r="I135" s="96"/>
      <c r="J135" s="96"/>
      <c r="K135" s="96"/>
      <c r="X135" s="96" t="str">
        <f>X21</f>
        <v>(นายสุภาพ  อินทุภูติ)</v>
      </c>
      <c r="Y135" s="96"/>
      <c r="Z135" s="96"/>
      <c r="AA135" s="96"/>
      <c r="AB135" s="96"/>
      <c r="AC135" s="96"/>
      <c r="AD135" s="96"/>
      <c r="AE135" s="96"/>
      <c r="AF135" s="96"/>
    </row>
    <row r="136" spans="2:36" ht="24.9" customHeight="1">
      <c r="D136" s="2" t="s">
        <v>36</v>
      </c>
      <c r="U136" s="96" t="s">
        <v>70</v>
      </c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</row>
    <row r="138" spans="2:36" ht="24.9" customHeight="1">
      <c r="B138" s="100" t="str">
        <f>B1</f>
        <v>แบบบันทึกดื่มนม</v>
      </c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</row>
    <row r="139" spans="2:36" ht="24.9" customHeight="1">
      <c r="B139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</row>
    <row r="140" spans="2:36" ht="24.9" customHeight="1">
      <c r="B140" s="101" t="s">
        <v>60</v>
      </c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</row>
    <row r="141" spans="2:36" ht="24.9" customHeight="1">
      <c r="B141" s="77" t="s">
        <v>10</v>
      </c>
      <c r="C141" s="77" t="s">
        <v>13</v>
      </c>
      <c r="D141" s="102" t="s">
        <v>90</v>
      </c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77" t="s">
        <v>12</v>
      </c>
      <c r="AJ141" s="77" t="s">
        <v>11</v>
      </c>
    </row>
    <row r="142" spans="2:36" ht="24.9" customHeight="1">
      <c r="B142" s="77"/>
      <c r="C142" s="77"/>
      <c r="D142" s="4" t="s">
        <v>0</v>
      </c>
      <c r="E142" s="4" t="s">
        <v>1</v>
      </c>
      <c r="F142" s="4" t="s">
        <v>2</v>
      </c>
      <c r="G142" s="4" t="s">
        <v>3</v>
      </c>
      <c r="H142" s="4" t="s">
        <v>4</v>
      </c>
      <c r="I142" s="4" t="s">
        <v>5</v>
      </c>
      <c r="J142" s="4" t="s">
        <v>6</v>
      </c>
      <c r="K142" s="4" t="s">
        <v>7</v>
      </c>
      <c r="L142" s="4" t="s">
        <v>8</v>
      </c>
      <c r="M142" s="4" t="s">
        <v>9</v>
      </c>
      <c r="N142" s="4" t="s">
        <v>14</v>
      </c>
      <c r="O142" s="4" t="s">
        <v>15</v>
      </c>
      <c r="P142" s="4" t="s">
        <v>16</v>
      </c>
      <c r="Q142" s="4" t="s">
        <v>17</v>
      </c>
      <c r="R142" s="4" t="s">
        <v>18</v>
      </c>
      <c r="S142" s="4" t="s">
        <v>19</v>
      </c>
      <c r="T142" s="4" t="s">
        <v>20</v>
      </c>
      <c r="U142" s="4" t="s">
        <v>21</v>
      </c>
      <c r="V142" s="4" t="s">
        <v>22</v>
      </c>
      <c r="W142" s="4" t="s">
        <v>23</v>
      </c>
      <c r="X142" s="4" t="s">
        <v>24</v>
      </c>
      <c r="Y142" s="4" t="s">
        <v>25</v>
      </c>
      <c r="Z142" s="4" t="s">
        <v>26</v>
      </c>
      <c r="AA142" s="4" t="s">
        <v>27</v>
      </c>
      <c r="AB142" s="4" t="s">
        <v>28</v>
      </c>
      <c r="AC142" s="4" t="s">
        <v>29</v>
      </c>
      <c r="AD142" s="4" t="s">
        <v>30</v>
      </c>
      <c r="AE142" s="4" t="s">
        <v>31</v>
      </c>
      <c r="AF142" s="4" t="s">
        <v>32</v>
      </c>
      <c r="AG142" s="4" t="s">
        <v>33</v>
      </c>
      <c r="AH142" s="10"/>
      <c r="AI142" s="77"/>
      <c r="AJ142" s="77"/>
    </row>
    <row r="143" spans="2:36" s="28" customFormat="1" ht="23.1" customHeight="1">
      <c r="B143" s="21" t="s">
        <v>0</v>
      </c>
      <c r="C143" s="24" t="str">
        <f>C97</f>
        <v>เด็กชายกันตภณ  สีสัน</v>
      </c>
      <c r="D143" s="59">
        <v>1</v>
      </c>
      <c r="E143" s="59">
        <v>1</v>
      </c>
      <c r="F143" s="59">
        <v>1</v>
      </c>
      <c r="G143" s="90" t="s">
        <v>42</v>
      </c>
      <c r="H143" s="90" t="s">
        <v>43</v>
      </c>
      <c r="I143" s="20">
        <v>1</v>
      </c>
      <c r="J143" s="20">
        <v>1</v>
      </c>
      <c r="K143" s="20">
        <v>1</v>
      </c>
      <c r="L143" s="20">
        <v>1</v>
      </c>
      <c r="M143" s="20">
        <v>1</v>
      </c>
      <c r="N143" s="90" t="s">
        <v>42</v>
      </c>
      <c r="O143" s="90" t="s">
        <v>43</v>
      </c>
      <c r="P143" s="20">
        <v>1</v>
      </c>
      <c r="Q143" s="20">
        <v>1</v>
      </c>
      <c r="R143" s="20">
        <v>1</v>
      </c>
      <c r="S143" s="20">
        <v>1</v>
      </c>
      <c r="T143" s="20">
        <v>1</v>
      </c>
      <c r="U143" s="90" t="s">
        <v>42</v>
      </c>
      <c r="V143" s="90" t="s">
        <v>43</v>
      </c>
      <c r="W143" s="20">
        <v>1</v>
      </c>
      <c r="X143" s="20">
        <v>1</v>
      </c>
      <c r="Y143" s="20">
        <v>1</v>
      </c>
      <c r="Z143" s="20">
        <v>1</v>
      </c>
      <c r="AA143" s="20">
        <v>1</v>
      </c>
      <c r="AB143" s="90" t="s">
        <v>42</v>
      </c>
      <c r="AC143" s="90" t="s">
        <v>43</v>
      </c>
      <c r="AD143" s="20">
        <v>1</v>
      </c>
      <c r="AE143" s="20">
        <v>1</v>
      </c>
      <c r="AF143" s="20">
        <v>1</v>
      </c>
      <c r="AG143" s="20">
        <v>1</v>
      </c>
      <c r="AH143" s="43"/>
      <c r="AI143" s="66">
        <f>SUM(D143:AH143)</f>
        <v>22</v>
      </c>
      <c r="AJ143" s="17"/>
    </row>
    <row r="144" spans="2:36" s="28" customFormat="1" ht="23.1" customHeight="1">
      <c r="B144" s="21" t="s">
        <v>1</v>
      </c>
      <c r="C144" s="24" t="str">
        <f t="shared" ref="C144:C149" si="45">C98</f>
        <v>เด็กชายจิรภัทร    ผุดผ่อง</v>
      </c>
      <c r="D144" s="59">
        <v>1</v>
      </c>
      <c r="E144" s="59">
        <v>1</v>
      </c>
      <c r="F144" s="59">
        <v>1</v>
      </c>
      <c r="G144" s="91"/>
      <c r="H144" s="91"/>
      <c r="I144" s="20">
        <v>1</v>
      </c>
      <c r="J144" s="20">
        <v>1</v>
      </c>
      <c r="K144" s="20">
        <v>1</v>
      </c>
      <c r="L144" s="20">
        <v>1</v>
      </c>
      <c r="M144" s="20">
        <v>1</v>
      </c>
      <c r="N144" s="91"/>
      <c r="O144" s="91"/>
      <c r="P144" s="20">
        <v>1</v>
      </c>
      <c r="Q144" s="20">
        <v>1</v>
      </c>
      <c r="R144" s="20">
        <v>1</v>
      </c>
      <c r="S144" s="20">
        <v>1</v>
      </c>
      <c r="T144" s="20">
        <v>1</v>
      </c>
      <c r="U144" s="91"/>
      <c r="V144" s="91"/>
      <c r="W144" s="20">
        <v>1</v>
      </c>
      <c r="X144" s="20">
        <v>1</v>
      </c>
      <c r="Y144" s="20">
        <v>1</v>
      </c>
      <c r="Z144" s="20">
        <v>1</v>
      </c>
      <c r="AA144" s="20">
        <v>1</v>
      </c>
      <c r="AB144" s="91"/>
      <c r="AC144" s="91"/>
      <c r="AD144" s="20">
        <v>1</v>
      </c>
      <c r="AE144" s="20">
        <v>1</v>
      </c>
      <c r="AF144" s="20">
        <v>1</v>
      </c>
      <c r="AG144" s="20">
        <v>1</v>
      </c>
      <c r="AH144" s="43"/>
      <c r="AI144" s="66">
        <f t="shared" ref="AI144:AI150" si="46">SUM(D144:AH144)</f>
        <v>22</v>
      </c>
      <c r="AJ144" s="17"/>
    </row>
    <row r="145" spans="2:36" s="28" customFormat="1" ht="23.1" customHeight="1">
      <c r="B145" s="21" t="s">
        <v>2</v>
      </c>
      <c r="C145" s="24" t="str">
        <f t="shared" si="45"/>
        <v>เด็กชายธนกร      บุญเนตร</v>
      </c>
      <c r="D145" s="59">
        <v>1</v>
      </c>
      <c r="E145" s="59">
        <v>1</v>
      </c>
      <c r="F145" s="59">
        <v>1</v>
      </c>
      <c r="G145" s="91"/>
      <c r="H145" s="91"/>
      <c r="I145" s="20">
        <v>1</v>
      </c>
      <c r="J145" s="20">
        <v>1</v>
      </c>
      <c r="K145" s="20">
        <v>1</v>
      </c>
      <c r="L145" s="20">
        <v>1</v>
      </c>
      <c r="M145" s="20">
        <v>1</v>
      </c>
      <c r="N145" s="91"/>
      <c r="O145" s="91"/>
      <c r="P145" s="20">
        <v>1</v>
      </c>
      <c r="Q145" s="20">
        <v>1</v>
      </c>
      <c r="R145" s="20">
        <v>1</v>
      </c>
      <c r="S145" s="20">
        <v>1</v>
      </c>
      <c r="T145" s="20">
        <v>1</v>
      </c>
      <c r="U145" s="91"/>
      <c r="V145" s="91"/>
      <c r="W145" s="20">
        <v>1</v>
      </c>
      <c r="X145" s="20">
        <v>1</v>
      </c>
      <c r="Y145" s="20">
        <v>1</v>
      </c>
      <c r="Z145" s="20">
        <v>1</v>
      </c>
      <c r="AA145" s="20">
        <v>1</v>
      </c>
      <c r="AB145" s="91"/>
      <c r="AC145" s="91"/>
      <c r="AD145" s="20">
        <v>1</v>
      </c>
      <c r="AE145" s="20">
        <v>1</v>
      </c>
      <c r="AF145" s="20">
        <v>1</v>
      </c>
      <c r="AG145" s="20">
        <v>1</v>
      </c>
      <c r="AH145" s="43"/>
      <c r="AI145" s="66">
        <f t="shared" si="46"/>
        <v>22</v>
      </c>
      <c r="AJ145" s="17"/>
    </row>
    <row r="146" spans="2:36" s="28" customFormat="1" ht="23.1" customHeight="1">
      <c r="B146" s="21" t="s">
        <v>3</v>
      </c>
      <c r="C146" s="24" t="str">
        <f t="shared" si="45"/>
        <v>เด็กชายธนพล     หอมกลาง</v>
      </c>
      <c r="D146" s="59">
        <v>1</v>
      </c>
      <c r="E146" s="59">
        <v>1</v>
      </c>
      <c r="F146" s="59">
        <v>1</v>
      </c>
      <c r="G146" s="91"/>
      <c r="H146" s="91"/>
      <c r="I146" s="20">
        <v>1</v>
      </c>
      <c r="J146" s="20">
        <v>1</v>
      </c>
      <c r="K146" s="20">
        <v>1</v>
      </c>
      <c r="L146" s="20">
        <v>1</v>
      </c>
      <c r="M146" s="20">
        <v>1</v>
      </c>
      <c r="N146" s="91"/>
      <c r="O146" s="91"/>
      <c r="P146" s="20">
        <v>1</v>
      </c>
      <c r="Q146" s="20">
        <v>1</v>
      </c>
      <c r="R146" s="20">
        <v>1</v>
      </c>
      <c r="S146" s="20">
        <v>1</v>
      </c>
      <c r="T146" s="20">
        <v>1</v>
      </c>
      <c r="U146" s="91"/>
      <c r="V146" s="91"/>
      <c r="W146" s="20">
        <v>1</v>
      </c>
      <c r="X146" s="20">
        <v>1</v>
      </c>
      <c r="Y146" s="20">
        <v>1</v>
      </c>
      <c r="Z146" s="20">
        <v>1</v>
      </c>
      <c r="AA146" s="20">
        <v>1</v>
      </c>
      <c r="AB146" s="91"/>
      <c r="AC146" s="91"/>
      <c r="AD146" s="20">
        <v>1</v>
      </c>
      <c r="AE146" s="20">
        <v>1</v>
      </c>
      <c r="AF146" s="20">
        <v>1</v>
      </c>
      <c r="AG146" s="20">
        <v>1</v>
      </c>
      <c r="AH146" s="43"/>
      <c r="AI146" s="66">
        <f t="shared" si="46"/>
        <v>22</v>
      </c>
      <c r="AJ146" s="17"/>
    </row>
    <row r="147" spans="2:36" s="28" customFormat="1" ht="23.1" customHeight="1">
      <c r="B147" s="21" t="s">
        <v>4</v>
      </c>
      <c r="C147" s="24" t="str">
        <f t="shared" si="45"/>
        <v>เด็กชายอภินันท์   จำปาล่า</v>
      </c>
      <c r="D147" s="59">
        <v>1</v>
      </c>
      <c r="E147" s="59">
        <v>1</v>
      </c>
      <c r="F147" s="59">
        <v>1</v>
      </c>
      <c r="G147" s="91"/>
      <c r="H147" s="91"/>
      <c r="I147" s="20">
        <v>1</v>
      </c>
      <c r="J147" s="20">
        <v>1</v>
      </c>
      <c r="K147" s="20">
        <v>1</v>
      </c>
      <c r="L147" s="20">
        <v>1</v>
      </c>
      <c r="M147" s="20">
        <v>1</v>
      </c>
      <c r="N147" s="91"/>
      <c r="O147" s="91"/>
      <c r="P147" s="20">
        <v>1</v>
      </c>
      <c r="Q147" s="20">
        <v>1</v>
      </c>
      <c r="R147" s="20">
        <v>1</v>
      </c>
      <c r="S147" s="20">
        <v>1</v>
      </c>
      <c r="T147" s="20">
        <v>1</v>
      </c>
      <c r="U147" s="91"/>
      <c r="V147" s="91"/>
      <c r="W147" s="20">
        <v>1</v>
      </c>
      <c r="X147" s="20">
        <v>1</v>
      </c>
      <c r="Y147" s="20">
        <v>1</v>
      </c>
      <c r="Z147" s="20">
        <v>1</v>
      </c>
      <c r="AA147" s="20">
        <v>1</v>
      </c>
      <c r="AB147" s="91"/>
      <c r="AC147" s="91"/>
      <c r="AD147" s="20">
        <v>1</v>
      </c>
      <c r="AE147" s="20">
        <v>1</v>
      </c>
      <c r="AF147" s="20">
        <v>1</v>
      </c>
      <c r="AG147" s="20">
        <v>1</v>
      </c>
      <c r="AH147" s="43"/>
      <c r="AI147" s="66">
        <f t="shared" si="46"/>
        <v>22</v>
      </c>
      <c r="AJ147" s="17"/>
    </row>
    <row r="148" spans="2:36" s="28" customFormat="1" ht="23.1" customHeight="1">
      <c r="B148" s="21" t="s">
        <v>5</v>
      </c>
      <c r="C148" s="24" t="str">
        <f t="shared" si="45"/>
        <v>เด็กชายเมธาภูมิ  รอดโฉม</v>
      </c>
      <c r="D148" s="59">
        <v>1</v>
      </c>
      <c r="E148" s="59">
        <v>1</v>
      </c>
      <c r="F148" s="59">
        <v>1</v>
      </c>
      <c r="G148" s="91"/>
      <c r="H148" s="91"/>
      <c r="I148" s="20">
        <v>1</v>
      </c>
      <c r="J148" s="20">
        <v>1</v>
      </c>
      <c r="K148" s="20">
        <v>1</v>
      </c>
      <c r="L148" s="20">
        <v>1</v>
      </c>
      <c r="M148" s="20">
        <v>1</v>
      </c>
      <c r="N148" s="91"/>
      <c r="O148" s="91"/>
      <c r="P148" s="20">
        <v>1</v>
      </c>
      <c r="Q148" s="20">
        <v>1</v>
      </c>
      <c r="R148" s="20">
        <v>1</v>
      </c>
      <c r="S148" s="20">
        <v>1</v>
      </c>
      <c r="T148" s="20">
        <v>1</v>
      </c>
      <c r="U148" s="91"/>
      <c r="V148" s="91"/>
      <c r="W148" s="20">
        <v>1</v>
      </c>
      <c r="X148" s="20">
        <v>1</v>
      </c>
      <c r="Y148" s="20">
        <v>1</v>
      </c>
      <c r="Z148" s="20">
        <v>1</v>
      </c>
      <c r="AA148" s="20">
        <v>1</v>
      </c>
      <c r="AB148" s="91"/>
      <c r="AC148" s="91"/>
      <c r="AD148" s="20">
        <v>1</v>
      </c>
      <c r="AE148" s="20">
        <v>1</v>
      </c>
      <c r="AF148" s="20">
        <v>1</v>
      </c>
      <c r="AG148" s="20">
        <v>1</v>
      </c>
      <c r="AH148" s="43"/>
      <c r="AI148" s="66">
        <f t="shared" si="46"/>
        <v>22</v>
      </c>
      <c r="AJ148" s="17"/>
    </row>
    <row r="149" spans="2:36" s="28" customFormat="1" ht="23.1" customHeight="1">
      <c r="B149" s="21" t="s">
        <v>6</v>
      </c>
      <c r="C149" s="24" t="str">
        <f t="shared" si="45"/>
        <v>เด็กหญิงนันทิชา   แย้มวัตร</v>
      </c>
      <c r="D149" s="59">
        <v>1</v>
      </c>
      <c r="E149" s="59">
        <v>1</v>
      </c>
      <c r="F149" s="59">
        <v>1</v>
      </c>
      <c r="G149" s="91"/>
      <c r="H149" s="91"/>
      <c r="I149" s="20">
        <v>1</v>
      </c>
      <c r="J149" s="20">
        <v>1</v>
      </c>
      <c r="K149" s="20">
        <v>1</v>
      </c>
      <c r="L149" s="20">
        <v>1</v>
      </c>
      <c r="M149" s="20">
        <v>1</v>
      </c>
      <c r="N149" s="91"/>
      <c r="O149" s="91"/>
      <c r="P149" s="20">
        <v>1</v>
      </c>
      <c r="Q149" s="20">
        <v>1</v>
      </c>
      <c r="R149" s="20">
        <v>1</v>
      </c>
      <c r="S149" s="20">
        <v>1</v>
      </c>
      <c r="T149" s="20">
        <v>1</v>
      </c>
      <c r="U149" s="91"/>
      <c r="V149" s="91"/>
      <c r="W149" s="20">
        <v>1</v>
      </c>
      <c r="X149" s="20">
        <v>1</v>
      </c>
      <c r="Y149" s="20">
        <v>1</v>
      </c>
      <c r="Z149" s="20">
        <v>1</v>
      </c>
      <c r="AA149" s="20">
        <v>1</v>
      </c>
      <c r="AB149" s="91"/>
      <c r="AC149" s="91"/>
      <c r="AD149" s="20">
        <v>1</v>
      </c>
      <c r="AE149" s="20">
        <v>1</v>
      </c>
      <c r="AF149" s="20">
        <v>1</v>
      </c>
      <c r="AG149" s="20">
        <v>1</v>
      </c>
      <c r="AH149" s="43"/>
      <c r="AI149" s="66">
        <f t="shared" si="46"/>
        <v>22</v>
      </c>
      <c r="AJ149" s="17"/>
    </row>
    <row r="150" spans="2:36" s="28" customFormat="1" ht="23.1" customHeight="1">
      <c r="B150" s="21">
        <v>8</v>
      </c>
      <c r="C150" s="24" t="s">
        <v>92</v>
      </c>
      <c r="D150" s="59">
        <v>1</v>
      </c>
      <c r="E150" s="59">
        <v>1</v>
      </c>
      <c r="F150" s="59">
        <v>1</v>
      </c>
      <c r="G150" s="91"/>
      <c r="H150" s="91"/>
      <c r="I150" s="20">
        <v>1</v>
      </c>
      <c r="J150" s="20">
        <v>1</v>
      </c>
      <c r="K150" s="20">
        <v>1</v>
      </c>
      <c r="L150" s="20">
        <v>1</v>
      </c>
      <c r="M150" s="20">
        <v>1</v>
      </c>
      <c r="N150" s="91"/>
      <c r="O150" s="91"/>
      <c r="P150" s="20">
        <v>1</v>
      </c>
      <c r="Q150" s="20">
        <v>1</v>
      </c>
      <c r="R150" s="20">
        <v>1</v>
      </c>
      <c r="S150" s="20">
        <v>1</v>
      </c>
      <c r="T150" s="20">
        <v>1</v>
      </c>
      <c r="U150" s="91"/>
      <c r="V150" s="91"/>
      <c r="W150" s="20">
        <v>1</v>
      </c>
      <c r="X150" s="20">
        <v>1</v>
      </c>
      <c r="Y150" s="20">
        <v>1</v>
      </c>
      <c r="Z150" s="20">
        <v>1</v>
      </c>
      <c r="AA150" s="20">
        <v>1</v>
      </c>
      <c r="AB150" s="91"/>
      <c r="AC150" s="91"/>
      <c r="AD150" s="20">
        <v>1</v>
      </c>
      <c r="AE150" s="20">
        <v>1</v>
      </c>
      <c r="AF150" s="20">
        <v>1</v>
      </c>
      <c r="AG150" s="20">
        <v>1</v>
      </c>
      <c r="AH150" s="43"/>
      <c r="AI150" s="66">
        <f t="shared" si="46"/>
        <v>22</v>
      </c>
      <c r="AJ150" s="17"/>
    </row>
    <row r="151" spans="2:36" s="28" customFormat="1" ht="23.1" customHeight="1">
      <c r="B151" s="21"/>
      <c r="C151" s="24"/>
      <c r="D151" s="47"/>
      <c r="E151" s="47"/>
      <c r="F151" s="47"/>
      <c r="G151" s="91"/>
      <c r="H151" s="91"/>
      <c r="I151" s="47"/>
      <c r="J151" s="47"/>
      <c r="K151" s="47"/>
      <c r="L151" s="47"/>
      <c r="M151" s="47"/>
      <c r="N151" s="91"/>
      <c r="O151" s="91"/>
      <c r="P151" s="47"/>
      <c r="Q151" s="47"/>
      <c r="R151" s="47"/>
      <c r="S151" s="47"/>
      <c r="T151" s="47"/>
      <c r="U151" s="91"/>
      <c r="V151" s="91"/>
      <c r="W151" s="47"/>
      <c r="X151" s="47"/>
      <c r="Y151" s="47"/>
      <c r="Z151" s="47"/>
      <c r="AA151" s="47"/>
      <c r="AB151" s="91"/>
      <c r="AC151" s="91"/>
      <c r="AD151" s="47"/>
      <c r="AE151" s="47"/>
      <c r="AF151" s="47"/>
      <c r="AG151" s="47"/>
      <c r="AH151" s="43"/>
      <c r="AI151" s="49"/>
      <c r="AJ151" s="17"/>
    </row>
    <row r="152" spans="2:36" s="28" customFormat="1" ht="23.1" customHeight="1">
      <c r="B152" s="21"/>
      <c r="C152" s="24"/>
      <c r="D152" s="47"/>
      <c r="E152" s="47"/>
      <c r="F152" s="47"/>
      <c r="G152" s="91"/>
      <c r="H152" s="91"/>
      <c r="I152" s="47"/>
      <c r="J152" s="47"/>
      <c r="K152" s="47"/>
      <c r="L152" s="47"/>
      <c r="M152" s="47"/>
      <c r="N152" s="91"/>
      <c r="O152" s="91"/>
      <c r="P152" s="47"/>
      <c r="Q152" s="47"/>
      <c r="R152" s="47"/>
      <c r="S152" s="47"/>
      <c r="T152" s="47"/>
      <c r="U152" s="91"/>
      <c r="V152" s="91"/>
      <c r="W152" s="47"/>
      <c r="X152" s="47"/>
      <c r="Y152" s="47"/>
      <c r="Z152" s="47"/>
      <c r="AA152" s="47"/>
      <c r="AB152" s="91"/>
      <c r="AC152" s="91"/>
      <c r="AD152" s="47"/>
      <c r="AE152" s="47"/>
      <c r="AF152" s="47"/>
      <c r="AG152" s="47"/>
      <c r="AH152" s="43"/>
      <c r="AI152" s="49"/>
      <c r="AJ152" s="17"/>
    </row>
    <row r="153" spans="2:36" s="28" customFormat="1" ht="23.1" customHeight="1">
      <c r="B153" s="21"/>
      <c r="C153" s="24"/>
      <c r="D153" s="47"/>
      <c r="E153" s="47"/>
      <c r="F153" s="47"/>
      <c r="G153" s="91"/>
      <c r="H153" s="91"/>
      <c r="I153" s="47"/>
      <c r="J153" s="47"/>
      <c r="K153" s="47"/>
      <c r="L153" s="47"/>
      <c r="M153" s="47"/>
      <c r="N153" s="91"/>
      <c r="O153" s="91"/>
      <c r="P153" s="47"/>
      <c r="Q153" s="47"/>
      <c r="R153" s="47"/>
      <c r="S153" s="47"/>
      <c r="T153" s="47"/>
      <c r="U153" s="91"/>
      <c r="V153" s="91"/>
      <c r="W153" s="47"/>
      <c r="X153" s="47"/>
      <c r="Y153" s="47"/>
      <c r="Z153" s="47"/>
      <c r="AA153" s="47"/>
      <c r="AB153" s="91"/>
      <c r="AC153" s="91"/>
      <c r="AD153" s="47"/>
      <c r="AE153" s="47"/>
      <c r="AF153" s="47"/>
      <c r="AG153" s="47"/>
      <c r="AH153" s="43"/>
      <c r="AI153" s="49"/>
      <c r="AJ153" s="17"/>
    </row>
    <row r="154" spans="2:36" ht="23.1" customHeight="1">
      <c r="B154" s="1"/>
      <c r="C154" s="6" t="s">
        <v>12</v>
      </c>
      <c r="D154" s="51">
        <f>SUM(D143:D153)</f>
        <v>8</v>
      </c>
      <c r="E154" s="51">
        <f>SUM(E143:E153)</f>
        <v>8</v>
      </c>
      <c r="F154" s="51">
        <f>SUM(F143:F153)</f>
        <v>8</v>
      </c>
      <c r="G154" s="92"/>
      <c r="H154" s="92"/>
      <c r="I154" s="51">
        <f>SUM(I143:I153)</f>
        <v>8</v>
      </c>
      <c r="J154" s="51">
        <f>SUM(J143:J153)</f>
        <v>8</v>
      </c>
      <c r="K154" s="51">
        <f>SUM(K143:K153)</f>
        <v>8</v>
      </c>
      <c r="L154" s="51">
        <f>SUM(L143:L153)</f>
        <v>8</v>
      </c>
      <c r="M154" s="51">
        <f>SUM(M143:M153)</f>
        <v>8</v>
      </c>
      <c r="N154" s="92"/>
      <c r="O154" s="92"/>
      <c r="P154" s="51">
        <f>SUM(P143:P153)</f>
        <v>8</v>
      </c>
      <c r="Q154" s="51">
        <f>SUM(Q143:Q153)</f>
        <v>8</v>
      </c>
      <c r="R154" s="51">
        <f>SUM(R143:R153)</f>
        <v>8</v>
      </c>
      <c r="S154" s="51">
        <f>SUM(S143:S153)</f>
        <v>8</v>
      </c>
      <c r="T154" s="51">
        <f>SUM(T143:T153)</f>
        <v>8</v>
      </c>
      <c r="U154" s="92"/>
      <c r="V154" s="92"/>
      <c r="W154" s="51">
        <f>SUM(W143:W153)</f>
        <v>8</v>
      </c>
      <c r="X154" s="51">
        <f>SUM(X143:X153)</f>
        <v>8</v>
      </c>
      <c r="Y154" s="51">
        <f>SUM(Y143:Y153)</f>
        <v>8</v>
      </c>
      <c r="Z154" s="51">
        <f>SUM(Z143:Z153)</f>
        <v>8</v>
      </c>
      <c r="AA154" s="51">
        <f>SUM(AA143:AA153)</f>
        <v>8</v>
      </c>
      <c r="AB154" s="92"/>
      <c r="AC154" s="92"/>
      <c r="AD154" s="51">
        <f>SUM(AD143:AD153)</f>
        <v>8</v>
      </c>
      <c r="AE154" s="51">
        <f>SUM(AE143:AE153)</f>
        <v>8</v>
      </c>
      <c r="AF154" s="51">
        <f>SUM(AF143:AF153)</f>
        <v>8</v>
      </c>
      <c r="AG154" s="51">
        <f>SUM(AG143:AG153)</f>
        <v>8</v>
      </c>
      <c r="AH154" s="9"/>
      <c r="AI154" s="50">
        <f>SUM(AI143:AI153)</f>
        <v>176</v>
      </c>
      <c r="AJ154" s="5"/>
    </row>
    <row r="155" spans="2:36" ht="24.9" customHeight="1">
      <c r="B155" s="3"/>
    </row>
    <row r="156" spans="2:36" ht="24.9" customHeight="1">
      <c r="D156" s="2" t="s">
        <v>40</v>
      </c>
      <c r="L156" s="2" t="s">
        <v>37</v>
      </c>
      <c r="V156" s="2" t="s">
        <v>35</v>
      </c>
      <c r="X156" s="2" t="s">
        <v>41</v>
      </c>
      <c r="AG156" s="2" t="s">
        <v>39</v>
      </c>
    </row>
    <row r="157" spans="2:36" ht="24.9" customHeight="1">
      <c r="D157" s="96" t="str">
        <f>D135</f>
        <v>(นางสาวปวีณา  ปันดวง )</v>
      </c>
      <c r="E157" s="96"/>
      <c r="F157" s="96"/>
      <c r="G157" s="96"/>
      <c r="H157" s="96"/>
      <c r="I157" s="96"/>
      <c r="J157" s="96"/>
      <c r="K157" s="96"/>
      <c r="X157" s="96" t="s">
        <v>79</v>
      </c>
      <c r="Y157" s="96"/>
      <c r="Z157" s="96"/>
      <c r="AA157" s="96"/>
      <c r="AB157" s="96"/>
      <c r="AC157" s="96"/>
      <c r="AD157" s="96"/>
      <c r="AE157" s="96"/>
      <c r="AF157" s="96"/>
    </row>
    <row r="158" spans="2:36" ht="24.9" customHeight="1">
      <c r="D158" s="2" t="s">
        <v>36</v>
      </c>
      <c r="V158" s="2" t="s">
        <v>80</v>
      </c>
    </row>
    <row r="160" spans="2:36" ht="24.9" customHeight="1">
      <c r="B160" s="100" t="str">
        <f>B1</f>
        <v>แบบบันทึกดื่มนม</v>
      </c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</row>
    <row r="161" spans="2:36" ht="24.9" customHeight="1">
      <c r="B161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</row>
    <row r="162" spans="2:36" ht="24.9" customHeight="1">
      <c r="B162" s="101" t="s">
        <v>67</v>
      </c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</row>
    <row r="163" spans="2:36" ht="24.9" customHeight="1">
      <c r="B163" s="77" t="s">
        <v>10</v>
      </c>
      <c r="C163" s="77" t="s">
        <v>13</v>
      </c>
      <c r="D163" s="102" t="s">
        <v>90</v>
      </c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77" t="s">
        <v>12</v>
      </c>
      <c r="AJ163" s="77" t="s">
        <v>11</v>
      </c>
    </row>
    <row r="164" spans="2:36" ht="24.9" customHeight="1">
      <c r="B164" s="77"/>
      <c r="C164" s="77"/>
      <c r="D164" s="4" t="s">
        <v>0</v>
      </c>
      <c r="E164" s="4" t="s">
        <v>1</v>
      </c>
      <c r="F164" s="4" t="s">
        <v>2</v>
      </c>
      <c r="G164" s="4" t="s">
        <v>3</v>
      </c>
      <c r="H164" s="4" t="s">
        <v>4</v>
      </c>
      <c r="I164" s="4" t="s">
        <v>5</v>
      </c>
      <c r="J164" s="4" t="s">
        <v>6</v>
      </c>
      <c r="K164" s="4" t="s">
        <v>7</v>
      </c>
      <c r="L164" s="4" t="s">
        <v>8</v>
      </c>
      <c r="M164" s="4" t="s">
        <v>9</v>
      </c>
      <c r="N164" s="4" t="s">
        <v>14</v>
      </c>
      <c r="O164" s="4" t="s">
        <v>15</v>
      </c>
      <c r="P164" s="4" t="s">
        <v>16</v>
      </c>
      <c r="Q164" s="4" t="s">
        <v>17</v>
      </c>
      <c r="R164" s="4" t="s">
        <v>18</v>
      </c>
      <c r="S164" s="4" t="s">
        <v>19</v>
      </c>
      <c r="T164" s="4" t="s">
        <v>20</v>
      </c>
      <c r="U164" s="4" t="s">
        <v>21</v>
      </c>
      <c r="V164" s="4" t="s">
        <v>22</v>
      </c>
      <c r="W164" s="4" t="s">
        <v>23</v>
      </c>
      <c r="X164" s="4" t="s">
        <v>24</v>
      </c>
      <c r="Y164" s="4" t="s">
        <v>25</v>
      </c>
      <c r="Z164" s="4" t="s">
        <v>26</v>
      </c>
      <c r="AA164" s="4" t="s">
        <v>27</v>
      </c>
      <c r="AB164" s="4" t="s">
        <v>28</v>
      </c>
      <c r="AC164" s="4" t="s">
        <v>29</v>
      </c>
      <c r="AD164" s="4" t="s">
        <v>30</v>
      </c>
      <c r="AE164" s="4" t="s">
        <v>31</v>
      </c>
      <c r="AF164" s="4" t="s">
        <v>32</v>
      </c>
      <c r="AG164" s="4" t="s">
        <v>33</v>
      </c>
      <c r="AH164" s="4" t="s">
        <v>34</v>
      </c>
      <c r="AI164" s="77"/>
      <c r="AJ164" s="77"/>
    </row>
    <row r="165" spans="2:36" s="28" customFormat="1" ht="23.1" customHeight="1">
      <c r="B165" s="21" t="s">
        <v>0</v>
      </c>
      <c r="C165" s="58" t="str">
        <f>C143</f>
        <v>เด็กชายกันตภณ  สีสัน</v>
      </c>
      <c r="D165" s="20">
        <v>1</v>
      </c>
      <c r="E165" s="90" t="s">
        <v>42</v>
      </c>
      <c r="F165" s="90" t="s">
        <v>43</v>
      </c>
      <c r="G165" s="20">
        <v>1</v>
      </c>
      <c r="H165" s="93" t="s">
        <v>91</v>
      </c>
      <c r="I165" s="20">
        <v>1</v>
      </c>
      <c r="J165" s="20">
        <v>1</v>
      </c>
      <c r="K165" s="20">
        <v>1</v>
      </c>
      <c r="L165" s="90" t="s">
        <v>42</v>
      </c>
      <c r="M165" s="90" t="s">
        <v>43</v>
      </c>
      <c r="N165" s="90" t="s">
        <v>61</v>
      </c>
      <c r="O165" s="59">
        <v>1</v>
      </c>
      <c r="P165" s="59">
        <v>1</v>
      </c>
      <c r="Q165" s="59">
        <v>1</v>
      </c>
      <c r="R165" s="59">
        <v>1</v>
      </c>
      <c r="S165" s="90" t="s">
        <v>42</v>
      </c>
      <c r="T165" s="90" t="s">
        <v>43</v>
      </c>
      <c r="U165" s="59">
        <v>1</v>
      </c>
      <c r="V165" s="59">
        <v>1</v>
      </c>
      <c r="W165" s="59">
        <v>1</v>
      </c>
      <c r="X165" s="59">
        <v>1</v>
      </c>
      <c r="Y165" s="59">
        <v>1</v>
      </c>
      <c r="Z165" s="90" t="s">
        <v>42</v>
      </c>
      <c r="AA165" s="90" t="s">
        <v>43</v>
      </c>
      <c r="AB165" s="59">
        <v>1</v>
      </c>
      <c r="AC165" s="59">
        <v>1</v>
      </c>
      <c r="AD165" s="59">
        <v>1</v>
      </c>
      <c r="AE165" s="59">
        <v>1</v>
      </c>
      <c r="AF165" s="90" t="s">
        <v>62</v>
      </c>
      <c r="AG165" s="90" t="s">
        <v>62</v>
      </c>
      <c r="AH165" s="90" t="s">
        <v>62</v>
      </c>
      <c r="AI165" s="60">
        <f>SUM(D165:AH165)</f>
        <v>18</v>
      </c>
      <c r="AJ165" s="17"/>
    </row>
    <row r="166" spans="2:36" s="28" customFormat="1" ht="23.1" customHeight="1">
      <c r="B166" s="21" t="s">
        <v>1</v>
      </c>
      <c r="C166" s="58" t="str">
        <f t="shared" ref="C166:C171" si="47">C144</f>
        <v>เด็กชายจิรภัทร    ผุดผ่อง</v>
      </c>
      <c r="D166" s="20">
        <v>1</v>
      </c>
      <c r="E166" s="91"/>
      <c r="F166" s="91"/>
      <c r="G166" s="20">
        <v>1</v>
      </c>
      <c r="H166" s="94"/>
      <c r="I166" s="20">
        <v>1</v>
      </c>
      <c r="J166" s="20">
        <v>1</v>
      </c>
      <c r="K166" s="20">
        <v>1</v>
      </c>
      <c r="L166" s="91"/>
      <c r="M166" s="91"/>
      <c r="N166" s="91"/>
      <c r="O166" s="59">
        <v>1</v>
      </c>
      <c r="P166" s="59">
        <v>1</v>
      </c>
      <c r="Q166" s="59">
        <v>1</v>
      </c>
      <c r="R166" s="59">
        <v>1</v>
      </c>
      <c r="S166" s="91"/>
      <c r="T166" s="91"/>
      <c r="U166" s="59">
        <v>1</v>
      </c>
      <c r="V166" s="59">
        <v>1</v>
      </c>
      <c r="W166" s="59">
        <v>1</v>
      </c>
      <c r="X166" s="59">
        <v>1</v>
      </c>
      <c r="Y166" s="59">
        <v>1</v>
      </c>
      <c r="Z166" s="91"/>
      <c r="AA166" s="91"/>
      <c r="AB166" s="59">
        <v>1</v>
      </c>
      <c r="AC166" s="59">
        <v>1</v>
      </c>
      <c r="AD166" s="59">
        <v>1</v>
      </c>
      <c r="AE166" s="59">
        <v>1</v>
      </c>
      <c r="AF166" s="91"/>
      <c r="AG166" s="91"/>
      <c r="AH166" s="91"/>
      <c r="AI166" s="60">
        <f t="shared" ref="AI166:AI172" si="48">SUM(D166:AH166)</f>
        <v>18</v>
      </c>
      <c r="AJ166" s="17"/>
    </row>
    <row r="167" spans="2:36" s="28" customFormat="1" ht="23.1" customHeight="1">
      <c r="B167" s="21" t="s">
        <v>2</v>
      </c>
      <c r="C167" s="58" t="str">
        <f t="shared" si="47"/>
        <v>เด็กชายธนกร      บุญเนตร</v>
      </c>
      <c r="D167" s="20">
        <v>1</v>
      </c>
      <c r="E167" s="91"/>
      <c r="F167" s="91"/>
      <c r="G167" s="20">
        <v>1</v>
      </c>
      <c r="H167" s="94"/>
      <c r="I167" s="20">
        <v>1</v>
      </c>
      <c r="J167" s="20">
        <v>1</v>
      </c>
      <c r="K167" s="20">
        <v>1</v>
      </c>
      <c r="L167" s="91"/>
      <c r="M167" s="91"/>
      <c r="N167" s="91"/>
      <c r="O167" s="59">
        <v>1</v>
      </c>
      <c r="P167" s="59">
        <v>1</v>
      </c>
      <c r="Q167" s="59">
        <v>1</v>
      </c>
      <c r="R167" s="59">
        <v>1</v>
      </c>
      <c r="S167" s="91"/>
      <c r="T167" s="91"/>
      <c r="U167" s="59">
        <v>1</v>
      </c>
      <c r="V167" s="59">
        <v>1</v>
      </c>
      <c r="W167" s="59">
        <v>1</v>
      </c>
      <c r="X167" s="59">
        <v>1</v>
      </c>
      <c r="Y167" s="59">
        <v>1</v>
      </c>
      <c r="Z167" s="91"/>
      <c r="AA167" s="91"/>
      <c r="AB167" s="59">
        <v>1</v>
      </c>
      <c r="AC167" s="59">
        <v>1</v>
      </c>
      <c r="AD167" s="59">
        <v>1</v>
      </c>
      <c r="AE167" s="59">
        <v>1</v>
      </c>
      <c r="AF167" s="91"/>
      <c r="AG167" s="91"/>
      <c r="AH167" s="91"/>
      <c r="AI167" s="60">
        <f t="shared" si="48"/>
        <v>18</v>
      </c>
      <c r="AJ167" s="17"/>
    </row>
    <row r="168" spans="2:36" s="28" customFormat="1" ht="23.1" customHeight="1">
      <c r="B168" s="21" t="s">
        <v>3</v>
      </c>
      <c r="C168" s="58" t="str">
        <f t="shared" si="47"/>
        <v>เด็กชายธนพล     หอมกลาง</v>
      </c>
      <c r="D168" s="20">
        <v>1</v>
      </c>
      <c r="E168" s="91"/>
      <c r="F168" s="91"/>
      <c r="G168" s="20">
        <v>1</v>
      </c>
      <c r="H168" s="94"/>
      <c r="I168" s="20">
        <v>1</v>
      </c>
      <c r="J168" s="20">
        <v>1</v>
      </c>
      <c r="K168" s="20">
        <v>1</v>
      </c>
      <c r="L168" s="91"/>
      <c r="M168" s="91"/>
      <c r="N168" s="91"/>
      <c r="O168" s="59">
        <v>1</v>
      </c>
      <c r="P168" s="59">
        <v>1</v>
      </c>
      <c r="Q168" s="59">
        <v>1</v>
      </c>
      <c r="R168" s="59">
        <v>1</v>
      </c>
      <c r="S168" s="91"/>
      <c r="T168" s="91"/>
      <c r="U168" s="59">
        <v>1</v>
      </c>
      <c r="V168" s="59">
        <v>1</v>
      </c>
      <c r="W168" s="59">
        <v>1</v>
      </c>
      <c r="X168" s="59">
        <v>1</v>
      </c>
      <c r="Y168" s="59">
        <v>1</v>
      </c>
      <c r="Z168" s="91"/>
      <c r="AA168" s="91"/>
      <c r="AB168" s="59">
        <v>1</v>
      </c>
      <c r="AC168" s="59">
        <v>1</v>
      </c>
      <c r="AD168" s="59">
        <v>1</v>
      </c>
      <c r="AE168" s="59">
        <v>1</v>
      </c>
      <c r="AF168" s="91"/>
      <c r="AG168" s="91"/>
      <c r="AH168" s="91"/>
      <c r="AI168" s="60">
        <f t="shared" si="48"/>
        <v>18</v>
      </c>
      <c r="AJ168" s="17"/>
    </row>
    <row r="169" spans="2:36" s="28" customFormat="1" ht="23.1" customHeight="1">
      <c r="B169" s="21" t="s">
        <v>4</v>
      </c>
      <c r="C169" s="58" t="str">
        <f t="shared" si="47"/>
        <v>เด็กชายอภินันท์   จำปาล่า</v>
      </c>
      <c r="D169" s="20">
        <v>1</v>
      </c>
      <c r="E169" s="91"/>
      <c r="F169" s="91"/>
      <c r="G169" s="20">
        <v>1</v>
      </c>
      <c r="H169" s="94"/>
      <c r="I169" s="20">
        <v>1</v>
      </c>
      <c r="J169" s="20">
        <v>1</v>
      </c>
      <c r="K169" s="20">
        <v>1</v>
      </c>
      <c r="L169" s="91"/>
      <c r="M169" s="91"/>
      <c r="N169" s="91"/>
      <c r="O169" s="59">
        <v>1</v>
      </c>
      <c r="P169" s="59">
        <v>1</v>
      </c>
      <c r="Q169" s="59">
        <v>1</v>
      </c>
      <c r="R169" s="59">
        <v>1</v>
      </c>
      <c r="S169" s="91"/>
      <c r="T169" s="91"/>
      <c r="U169" s="59">
        <v>1</v>
      </c>
      <c r="V169" s="59">
        <v>1</v>
      </c>
      <c r="W169" s="59">
        <v>1</v>
      </c>
      <c r="X169" s="59">
        <v>1</v>
      </c>
      <c r="Y169" s="59">
        <v>1</v>
      </c>
      <c r="Z169" s="91"/>
      <c r="AA169" s="91"/>
      <c r="AB169" s="59">
        <v>1</v>
      </c>
      <c r="AC169" s="59">
        <v>1</v>
      </c>
      <c r="AD169" s="59">
        <v>1</v>
      </c>
      <c r="AE169" s="59">
        <v>1</v>
      </c>
      <c r="AF169" s="91"/>
      <c r="AG169" s="91"/>
      <c r="AH169" s="91"/>
      <c r="AI169" s="60">
        <f t="shared" si="48"/>
        <v>18</v>
      </c>
      <c r="AJ169" s="17"/>
    </row>
    <row r="170" spans="2:36" s="28" customFormat="1" ht="23.1" customHeight="1">
      <c r="B170" s="21" t="s">
        <v>5</v>
      </c>
      <c r="C170" s="58" t="str">
        <f t="shared" si="47"/>
        <v>เด็กชายเมธาภูมิ  รอดโฉม</v>
      </c>
      <c r="D170" s="20">
        <v>1</v>
      </c>
      <c r="E170" s="91"/>
      <c r="F170" s="91"/>
      <c r="G170" s="20">
        <v>1</v>
      </c>
      <c r="H170" s="94"/>
      <c r="I170" s="20">
        <v>1</v>
      </c>
      <c r="J170" s="20">
        <v>1</v>
      </c>
      <c r="K170" s="20">
        <v>1</v>
      </c>
      <c r="L170" s="91"/>
      <c r="M170" s="91"/>
      <c r="N170" s="91"/>
      <c r="O170" s="59">
        <v>1</v>
      </c>
      <c r="P170" s="59">
        <v>1</v>
      </c>
      <c r="Q170" s="59">
        <v>1</v>
      </c>
      <c r="R170" s="59">
        <v>1</v>
      </c>
      <c r="S170" s="91"/>
      <c r="T170" s="91"/>
      <c r="U170" s="59">
        <v>1</v>
      </c>
      <c r="V170" s="59">
        <v>1</v>
      </c>
      <c r="W170" s="59">
        <v>1</v>
      </c>
      <c r="X170" s="59">
        <v>1</v>
      </c>
      <c r="Y170" s="59">
        <v>1</v>
      </c>
      <c r="Z170" s="91"/>
      <c r="AA170" s="91"/>
      <c r="AB170" s="59">
        <v>1</v>
      </c>
      <c r="AC170" s="59">
        <v>1</v>
      </c>
      <c r="AD170" s="59">
        <v>1</v>
      </c>
      <c r="AE170" s="59">
        <v>1</v>
      </c>
      <c r="AF170" s="91"/>
      <c r="AG170" s="91"/>
      <c r="AH170" s="91"/>
      <c r="AI170" s="60">
        <f t="shared" si="48"/>
        <v>18</v>
      </c>
      <c r="AJ170" s="17"/>
    </row>
    <row r="171" spans="2:36" s="28" customFormat="1" ht="23.1" customHeight="1">
      <c r="B171" s="21" t="s">
        <v>6</v>
      </c>
      <c r="C171" s="58" t="str">
        <f t="shared" si="47"/>
        <v>เด็กหญิงนันทิชา   แย้มวัตร</v>
      </c>
      <c r="D171" s="20">
        <v>1</v>
      </c>
      <c r="E171" s="91"/>
      <c r="F171" s="91"/>
      <c r="G171" s="20">
        <v>1</v>
      </c>
      <c r="H171" s="94"/>
      <c r="I171" s="20">
        <v>1</v>
      </c>
      <c r="J171" s="20">
        <v>1</v>
      </c>
      <c r="K171" s="20">
        <v>1</v>
      </c>
      <c r="L171" s="91"/>
      <c r="M171" s="91"/>
      <c r="N171" s="91"/>
      <c r="O171" s="59">
        <v>1</v>
      </c>
      <c r="P171" s="59">
        <v>1</v>
      </c>
      <c r="Q171" s="59">
        <v>1</v>
      </c>
      <c r="R171" s="59">
        <v>1</v>
      </c>
      <c r="S171" s="91"/>
      <c r="T171" s="91"/>
      <c r="U171" s="59">
        <v>1</v>
      </c>
      <c r="V171" s="59">
        <v>1</v>
      </c>
      <c r="W171" s="59">
        <v>1</v>
      </c>
      <c r="X171" s="59">
        <v>1</v>
      </c>
      <c r="Y171" s="59">
        <v>1</v>
      </c>
      <c r="Z171" s="91"/>
      <c r="AA171" s="91"/>
      <c r="AB171" s="59">
        <v>1</v>
      </c>
      <c r="AC171" s="59">
        <v>1</v>
      </c>
      <c r="AD171" s="59">
        <v>1</v>
      </c>
      <c r="AE171" s="59">
        <v>1</v>
      </c>
      <c r="AF171" s="91"/>
      <c r="AG171" s="91"/>
      <c r="AH171" s="91"/>
      <c r="AI171" s="60">
        <f t="shared" si="48"/>
        <v>18</v>
      </c>
      <c r="AJ171" s="17"/>
    </row>
    <row r="172" spans="2:36" s="28" customFormat="1" ht="23.1" customHeight="1">
      <c r="B172" s="21">
        <v>8</v>
      </c>
      <c r="C172" s="24" t="s">
        <v>92</v>
      </c>
      <c r="D172" s="20">
        <v>1</v>
      </c>
      <c r="E172" s="91"/>
      <c r="F172" s="91"/>
      <c r="G172" s="20">
        <v>1</v>
      </c>
      <c r="H172" s="94"/>
      <c r="I172" s="20">
        <v>1</v>
      </c>
      <c r="J172" s="20">
        <v>1</v>
      </c>
      <c r="K172" s="20">
        <v>1</v>
      </c>
      <c r="L172" s="91"/>
      <c r="M172" s="91"/>
      <c r="N172" s="91"/>
      <c r="O172" s="59">
        <v>1</v>
      </c>
      <c r="P172" s="59">
        <v>1</v>
      </c>
      <c r="Q172" s="59">
        <v>1</v>
      </c>
      <c r="R172" s="59">
        <v>1</v>
      </c>
      <c r="S172" s="91"/>
      <c r="T172" s="91"/>
      <c r="U172" s="59">
        <v>1</v>
      </c>
      <c r="V172" s="59">
        <v>1</v>
      </c>
      <c r="W172" s="59">
        <v>1</v>
      </c>
      <c r="X172" s="59">
        <v>1</v>
      </c>
      <c r="Y172" s="59">
        <v>1</v>
      </c>
      <c r="Z172" s="91"/>
      <c r="AA172" s="91"/>
      <c r="AB172" s="59">
        <v>1</v>
      </c>
      <c r="AC172" s="59">
        <v>1</v>
      </c>
      <c r="AD172" s="59">
        <v>1</v>
      </c>
      <c r="AE172" s="59">
        <v>1</v>
      </c>
      <c r="AF172" s="91"/>
      <c r="AG172" s="91"/>
      <c r="AH172" s="91"/>
      <c r="AI172" s="60">
        <f t="shared" si="48"/>
        <v>18</v>
      </c>
      <c r="AJ172" s="17"/>
    </row>
    <row r="173" spans="2:36" s="28" customFormat="1" ht="23.1" customHeight="1">
      <c r="B173" s="21"/>
      <c r="C173" s="24"/>
      <c r="D173" s="47">
        <v>0</v>
      </c>
      <c r="E173" s="91"/>
      <c r="F173" s="91"/>
      <c r="G173" s="47">
        <v>0</v>
      </c>
      <c r="H173" s="94"/>
      <c r="I173" s="47">
        <v>0</v>
      </c>
      <c r="J173" s="47">
        <v>0</v>
      </c>
      <c r="K173" s="47">
        <v>0</v>
      </c>
      <c r="L173" s="91"/>
      <c r="M173" s="91"/>
      <c r="N173" s="91"/>
      <c r="O173" s="47">
        <v>0</v>
      </c>
      <c r="P173" s="47">
        <v>0</v>
      </c>
      <c r="Q173" s="47">
        <v>0</v>
      </c>
      <c r="R173" s="47">
        <v>0</v>
      </c>
      <c r="S173" s="91"/>
      <c r="T173" s="91"/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91"/>
      <c r="AA173" s="91"/>
      <c r="AB173" s="47">
        <v>0</v>
      </c>
      <c r="AC173" s="47">
        <v>0</v>
      </c>
      <c r="AD173" s="47">
        <v>0</v>
      </c>
      <c r="AE173" s="47">
        <v>0</v>
      </c>
      <c r="AF173" s="91"/>
      <c r="AG173" s="91"/>
      <c r="AH173" s="91"/>
      <c r="AI173" s="49">
        <f>SUM(D173:AH173)</f>
        <v>0</v>
      </c>
      <c r="AJ173" s="17"/>
    </row>
    <row r="174" spans="2:36" s="28" customFormat="1" ht="23.1" customHeight="1">
      <c r="B174" s="21"/>
      <c r="C174" s="24"/>
      <c r="D174" s="47"/>
      <c r="E174" s="91"/>
      <c r="F174" s="91"/>
      <c r="G174" s="47"/>
      <c r="H174" s="94"/>
      <c r="I174" s="47"/>
      <c r="J174" s="47"/>
      <c r="K174" s="47"/>
      <c r="L174" s="91"/>
      <c r="M174" s="91"/>
      <c r="N174" s="91"/>
      <c r="O174" s="47"/>
      <c r="P174" s="47"/>
      <c r="Q174" s="47"/>
      <c r="R174" s="47"/>
      <c r="S174" s="91"/>
      <c r="T174" s="91"/>
      <c r="U174" s="47"/>
      <c r="V174" s="47"/>
      <c r="W174" s="47"/>
      <c r="X174" s="47"/>
      <c r="Y174" s="47"/>
      <c r="Z174" s="91"/>
      <c r="AA174" s="91"/>
      <c r="AB174" s="47"/>
      <c r="AC174" s="47"/>
      <c r="AD174" s="47"/>
      <c r="AE174" s="47"/>
      <c r="AF174" s="91"/>
      <c r="AG174" s="91"/>
      <c r="AH174" s="91"/>
      <c r="AI174" s="49"/>
      <c r="AJ174" s="17"/>
    </row>
    <row r="175" spans="2:36" s="28" customFormat="1" ht="23.1" customHeight="1">
      <c r="B175" s="21"/>
      <c r="C175" s="24"/>
      <c r="D175" s="47"/>
      <c r="E175" s="91"/>
      <c r="F175" s="91"/>
      <c r="G175" s="47"/>
      <c r="H175" s="94"/>
      <c r="I175" s="47"/>
      <c r="J175" s="47"/>
      <c r="K175" s="47"/>
      <c r="L175" s="91"/>
      <c r="M175" s="91"/>
      <c r="N175" s="91"/>
      <c r="O175" s="47"/>
      <c r="P175" s="47"/>
      <c r="Q175" s="47"/>
      <c r="R175" s="47"/>
      <c r="S175" s="91"/>
      <c r="T175" s="91"/>
      <c r="U175" s="47"/>
      <c r="V175" s="47"/>
      <c r="W175" s="47"/>
      <c r="X175" s="47"/>
      <c r="Y175" s="47"/>
      <c r="Z175" s="91"/>
      <c r="AA175" s="91"/>
      <c r="AB175" s="47"/>
      <c r="AC175" s="47"/>
      <c r="AD175" s="47"/>
      <c r="AE175" s="47"/>
      <c r="AF175" s="91"/>
      <c r="AG175" s="91"/>
      <c r="AH175" s="91"/>
      <c r="AI175" s="49"/>
      <c r="AJ175" s="17"/>
    </row>
    <row r="176" spans="2:36" s="28" customFormat="1" ht="23.1" customHeight="1">
      <c r="B176" s="21"/>
      <c r="C176" s="24"/>
      <c r="D176" s="47"/>
      <c r="E176" s="91"/>
      <c r="F176" s="91"/>
      <c r="G176" s="47"/>
      <c r="H176" s="94"/>
      <c r="I176" s="47"/>
      <c r="J176" s="47"/>
      <c r="K176" s="47"/>
      <c r="L176" s="91"/>
      <c r="M176" s="91"/>
      <c r="N176" s="91"/>
      <c r="O176" s="47"/>
      <c r="P176" s="47"/>
      <c r="Q176" s="47"/>
      <c r="R176" s="47"/>
      <c r="S176" s="91"/>
      <c r="T176" s="91"/>
      <c r="U176" s="47"/>
      <c r="V176" s="47"/>
      <c r="W176" s="47"/>
      <c r="X176" s="47"/>
      <c r="Y176" s="47"/>
      <c r="Z176" s="91"/>
      <c r="AA176" s="91"/>
      <c r="AB176" s="47"/>
      <c r="AC176" s="47"/>
      <c r="AD176" s="47"/>
      <c r="AE176" s="47"/>
      <c r="AF176" s="91"/>
      <c r="AG176" s="91"/>
      <c r="AH176" s="91"/>
      <c r="AI176" s="49"/>
      <c r="AJ176" s="17"/>
    </row>
    <row r="177" spans="2:36" ht="23.1" customHeight="1">
      <c r="B177" s="1"/>
      <c r="C177" s="6" t="s">
        <v>12</v>
      </c>
      <c r="D177" s="51">
        <f>SUM(D165:D176)</f>
        <v>8</v>
      </c>
      <c r="E177" s="92"/>
      <c r="F177" s="92"/>
      <c r="G177" s="51">
        <f>SUM(G165:G176)</f>
        <v>8</v>
      </c>
      <c r="H177" s="95"/>
      <c r="I177" s="51">
        <f>SUM(I165:I176)</f>
        <v>8</v>
      </c>
      <c r="J177" s="51">
        <f t="shared" ref="J177:AE177" si="49">SUM(J165:J176)</f>
        <v>8</v>
      </c>
      <c r="K177" s="51">
        <f t="shared" si="49"/>
        <v>8</v>
      </c>
      <c r="L177" s="92"/>
      <c r="M177" s="92"/>
      <c r="N177" s="92"/>
      <c r="O177" s="51">
        <f t="shared" si="49"/>
        <v>8</v>
      </c>
      <c r="P177" s="51">
        <f t="shared" si="49"/>
        <v>8</v>
      </c>
      <c r="Q177" s="51">
        <f t="shared" si="49"/>
        <v>8</v>
      </c>
      <c r="R177" s="51">
        <f t="shared" si="49"/>
        <v>8</v>
      </c>
      <c r="S177" s="92"/>
      <c r="T177" s="92"/>
      <c r="U177" s="51">
        <f t="shared" si="49"/>
        <v>8</v>
      </c>
      <c r="V177" s="51">
        <f t="shared" si="49"/>
        <v>8</v>
      </c>
      <c r="W177" s="51">
        <f t="shared" si="49"/>
        <v>8</v>
      </c>
      <c r="X177" s="51">
        <f t="shared" si="49"/>
        <v>8</v>
      </c>
      <c r="Y177" s="51">
        <f t="shared" si="49"/>
        <v>8</v>
      </c>
      <c r="Z177" s="92"/>
      <c r="AA177" s="92"/>
      <c r="AB177" s="51">
        <f t="shared" si="49"/>
        <v>8</v>
      </c>
      <c r="AC177" s="51">
        <f t="shared" si="49"/>
        <v>8</v>
      </c>
      <c r="AD177" s="51">
        <f t="shared" si="49"/>
        <v>8</v>
      </c>
      <c r="AE177" s="51">
        <f t="shared" si="49"/>
        <v>8</v>
      </c>
      <c r="AF177" s="92"/>
      <c r="AG177" s="92"/>
      <c r="AH177" s="92"/>
      <c r="AI177" s="52">
        <f>SUM(AI165:AI176)</f>
        <v>144</v>
      </c>
      <c r="AJ177" s="5"/>
    </row>
    <row r="178" spans="2:36" ht="24.9" customHeight="1">
      <c r="B178" s="3"/>
    </row>
    <row r="179" spans="2:36" ht="24.9" customHeight="1">
      <c r="D179" s="2" t="s">
        <v>40</v>
      </c>
      <c r="L179" s="2" t="s">
        <v>37</v>
      </c>
      <c r="V179" s="2" t="s">
        <v>35</v>
      </c>
      <c r="X179" s="2" t="s">
        <v>41</v>
      </c>
      <c r="AG179" s="2" t="s">
        <v>39</v>
      </c>
    </row>
    <row r="180" spans="2:36" ht="24.9" customHeight="1">
      <c r="D180" s="96" t="str">
        <f>D157</f>
        <v>(นางสาวปวีณา  ปันดวง )</v>
      </c>
      <c r="E180" s="96"/>
      <c r="F180" s="96"/>
      <c r="G180" s="96"/>
      <c r="H180" s="96"/>
      <c r="I180" s="96"/>
      <c r="J180" s="96"/>
      <c r="K180" s="96"/>
      <c r="X180" s="96" t="s">
        <v>79</v>
      </c>
      <c r="Y180" s="96"/>
      <c r="Z180" s="96"/>
      <c r="AA180" s="96"/>
      <c r="AB180" s="96"/>
      <c r="AC180" s="96"/>
      <c r="AD180" s="96"/>
      <c r="AE180" s="96"/>
      <c r="AF180" s="96"/>
    </row>
    <row r="181" spans="2:36" ht="24.9" customHeight="1">
      <c r="D181" s="2" t="s">
        <v>36</v>
      </c>
      <c r="V181" s="96" t="s">
        <v>80</v>
      </c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</row>
    <row r="183" spans="2:36" ht="24.9" customHeight="1">
      <c r="B183" s="100" t="str">
        <f>B1</f>
        <v>แบบบันทึกดื่มนม</v>
      </c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</row>
    <row r="184" spans="2:36" ht="24.9" customHeight="1">
      <c r="B184" s="100" t="str">
        <f>B2</f>
        <v xml:space="preserve">ชั้นประถมศึกษาปีที่ 6 ปีการศึกษา 2566 โรงเรียนบ้านตระแบกงาม อำเภอบางระกำ จังหวัดพิษณุโลก </v>
      </c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</row>
    <row r="185" spans="2:36" ht="24.9" customHeight="1">
      <c r="B185" s="101" t="s">
        <v>63</v>
      </c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</row>
    <row r="186" spans="2:36" ht="24.9" customHeight="1">
      <c r="B186" s="77" t="s">
        <v>10</v>
      </c>
      <c r="C186" s="77" t="s">
        <v>13</v>
      </c>
      <c r="D186" s="102" t="s">
        <v>90</v>
      </c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77" t="s">
        <v>12</v>
      </c>
      <c r="AJ186" s="77" t="s">
        <v>11</v>
      </c>
    </row>
    <row r="187" spans="2:36" ht="24.9" customHeight="1">
      <c r="B187" s="77"/>
      <c r="C187" s="77"/>
      <c r="D187" s="4" t="s">
        <v>0</v>
      </c>
      <c r="E187" s="4" t="s">
        <v>1</v>
      </c>
      <c r="F187" s="4" t="s">
        <v>2</v>
      </c>
      <c r="G187" s="4" t="s">
        <v>3</v>
      </c>
      <c r="H187" s="4" t="s">
        <v>4</v>
      </c>
      <c r="I187" s="4" t="s">
        <v>5</v>
      </c>
      <c r="J187" s="4" t="s">
        <v>6</v>
      </c>
      <c r="K187" s="4" t="s">
        <v>7</v>
      </c>
      <c r="L187" s="4" t="s">
        <v>8</v>
      </c>
      <c r="M187" s="4" t="s">
        <v>9</v>
      </c>
      <c r="N187" s="4" t="s">
        <v>14</v>
      </c>
      <c r="O187" s="4" t="s">
        <v>15</v>
      </c>
      <c r="P187" s="4" t="s">
        <v>16</v>
      </c>
      <c r="Q187" s="4" t="s">
        <v>17</v>
      </c>
      <c r="R187" s="4" t="s">
        <v>18</v>
      </c>
      <c r="S187" s="4" t="s">
        <v>19</v>
      </c>
      <c r="T187" s="4" t="s">
        <v>20</v>
      </c>
      <c r="U187" s="4" t="s">
        <v>21</v>
      </c>
      <c r="V187" s="4" t="s">
        <v>22</v>
      </c>
      <c r="W187" s="4" t="s">
        <v>23</v>
      </c>
      <c r="X187" s="4" t="s">
        <v>24</v>
      </c>
      <c r="Y187" s="4" t="s">
        <v>25</v>
      </c>
      <c r="Z187" s="4" t="s">
        <v>26</v>
      </c>
      <c r="AA187" s="4" t="s">
        <v>27</v>
      </c>
      <c r="AB187" s="4" t="s">
        <v>28</v>
      </c>
      <c r="AC187" s="4" t="s">
        <v>29</v>
      </c>
      <c r="AD187" s="4" t="s">
        <v>30</v>
      </c>
      <c r="AE187" s="4" t="s">
        <v>31</v>
      </c>
      <c r="AF187" s="4" t="s">
        <v>32</v>
      </c>
      <c r="AG187" s="4" t="s">
        <v>33</v>
      </c>
      <c r="AH187" s="4" t="s">
        <v>34</v>
      </c>
      <c r="AI187" s="77"/>
      <c r="AJ187" s="77"/>
    </row>
    <row r="188" spans="2:36" s="28" customFormat="1" ht="23.1" customHeight="1">
      <c r="B188" s="21" t="s">
        <v>0</v>
      </c>
      <c r="C188" s="24" t="str">
        <f>C165</f>
        <v>เด็กชายกันตภณ  สีสัน</v>
      </c>
      <c r="D188" s="90" t="s">
        <v>85</v>
      </c>
      <c r="E188" s="68">
        <v>1</v>
      </c>
      <c r="F188" s="68">
        <v>1</v>
      </c>
      <c r="G188" s="68">
        <v>1</v>
      </c>
      <c r="H188" s="68">
        <v>1</v>
      </c>
      <c r="I188" s="90" t="s">
        <v>42</v>
      </c>
      <c r="J188" s="90" t="s">
        <v>43</v>
      </c>
      <c r="K188" s="59">
        <v>1</v>
      </c>
      <c r="L188" s="59">
        <v>1</v>
      </c>
      <c r="M188" s="59">
        <v>1</v>
      </c>
      <c r="N188" s="59">
        <v>1</v>
      </c>
      <c r="O188" s="59">
        <v>1</v>
      </c>
      <c r="P188" s="90" t="s">
        <v>42</v>
      </c>
      <c r="Q188" s="90" t="s">
        <v>43</v>
      </c>
      <c r="R188" s="59">
        <v>1</v>
      </c>
      <c r="S188" s="93" t="s">
        <v>86</v>
      </c>
      <c r="T188" s="59">
        <v>1</v>
      </c>
      <c r="U188" s="59">
        <v>1</v>
      </c>
      <c r="V188" s="59">
        <v>1</v>
      </c>
      <c r="W188" s="90" t="s">
        <v>42</v>
      </c>
      <c r="X188" s="90" t="s">
        <v>43</v>
      </c>
      <c r="Y188" s="59">
        <v>1</v>
      </c>
      <c r="Z188" s="59">
        <v>1</v>
      </c>
      <c r="AA188" s="59">
        <v>1</v>
      </c>
      <c r="AB188" s="59">
        <v>1</v>
      </c>
      <c r="AC188" s="59">
        <v>1</v>
      </c>
      <c r="AD188" s="90" t="s">
        <v>42</v>
      </c>
      <c r="AE188" s="90" t="s">
        <v>43</v>
      </c>
      <c r="AF188" s="5">
        <v>1</v>
      </c>
      <c r="AG188" s="5">
        <v>1</v>
      </c>
      <c r="AH188" s="5">
        <v>1</v>
      </c>
      <c r="AI188" s="70">
        <f>SUM(D188:AH188)</f>
        <v>21</v>
      </c>
      <c r="AJ188" s="17"/>
    </row>
    <row r="189" spans="2:36" s="28" customFormat="1" ht="23.1" customHeight="1">
      <c r="B189" s="21" t="s">
        <v>1</v>
      </c>
      <c r="C189" s="24" t="str">
        <f t="shared" ref="C189:C194" si="50">C166</f>
        <v>เด็กชายจิรภัทร    ผุดผ่อง</v>
      </c>
      <c r="D189" s="91"/>
      <c r="E189" s="68">
        <v>1</v>
      </c>
      <c r="F189" s="68">
        <v>1</v>
      </c>
      <c r="G189" s="68">
        <v>1</v>
      </c>
      <c r="H189" s="68">
        <v>1</v>
      </c>
      <c r="I189" s="91"/>
      <c r="J189" s="91"/>
      <c r="K189" s="59">
        <v>1</v>
      </c>
      <c r="L189" s="59">
        <v>1</v>
      </c>
      <c r="M189" s="59">
        <v>1</v>
      </c>
      <c r="N189" s="59">
        <v>1</v>
      </c>
      <c r="O189" s="59">
        <v>1</v>
      </c>
      <c r="P189" s="91"/>
      <c r="Q189" s="91"/>
      <c r="R189" s="59">
        <v>1</v>
      </c>
      <c r="S189" s="94"/>
      <c r="T189" s="59">
        <v>1</v>
      </c>
      <c r="U189" s="59">
        <v>1</v>
      </c>
      <c r="V189" s="59">
        <v>1</v>
      </c>
      <c r="W189" s="91"/>
      <c r="X189" s="91"/>
      <c r="Y189" s="59">
        <v>1</v>
      </c>
      <c r="Z189" s="59">
        <v>1</v>
      </c>
      <c r="AA189" s="59">
        <v>1</v>
      </c>
      <c r="AB189" s="59">
        <v>1</v>
      </c>
      <c r="AC189" s="59">
        <v>1</v>
      </c>
      <c r="AD189" s="91"/>
      <c r="AE189" s="91"/>
      <c r="AF189" s="5">
        <v>1</v>
      </c>
      <c r="AG189" s="5">
        <v>1</v>
      </c>
      <c r="AH189" s="5">
        <v>1</v>
      </c>
      <c r="AI189" s="70">
        <f t="shared" ref="AI189:AI195" si="51">SUM(D189:AH189)</f>
        <v>21</v>
      </c>
      <c r="AJ189" s="17"/>
    </row>
    <row r="190" spans="2:36" s="28" customFormat="1" ht="23.1" customHeight="1">
      <c r="B190" s="21" t="s">
        <v>2</v>
      </c>
      <c r="C190" s="24" t="str">
        <f t="shared" si="50"/>
        <v>เด็กชายธนกร      บุญเนตร</v>
      </c>
      <c r="D190" s="91"/>
      <c r="E190" s="68">
        <v>1</v>
      </c>
      <c r="F190" s="68">
        <v>1</v>
      </c>
      <c r="G190" s="68">
        <v>1</v>
      </c>
      <c r="H190" s="68">
        <v>1</v>
      </c>
      <c r="I190" s="91"/>
      <c r="J190" s="91"/>
      <c r="K190" s="59">
        <v>1</v>
      </c>
      <c r="L190" s="59">
        <v>1</v>
      </c>
      <c r="M190" s="59">
        <v>1</v>
      </c>
      <c r="N190" s="59">
        <v>1</v>
      </c>
      <c r="O190" s="59">
        <v>1</v>
      </c>
      <c r="P190" s="91"/>
      <c r="Q190" s="91"/>
      <c r="R190" s="59">
        <v>1</v>
      </c>
      <c r="S190" s="94"/>
      <c r="T190" s="59">
        <v>1</v>
      </c>
      <c r="U190" s="59">
        <v>1</v>
      </c>
      <c r="V190" s="59">
        <v>1</v>
      </c>
      <c r="W190" s="91"/>
      <c r="X190" s="91"/>
      <c r="Y190" s="59">
        <v>1</v>
      </c>
      <c r="Z190" s="59">
        <v>1</v>
      </c>
      <c r="AA190" s="59">
        <v>1</v>
      </c>
      <c r="AB190" s="59">
        <v>1</v>
      </c>
      <c r="AC190" s="59">
        <v>1</v>
      </c>
      <c r="AD190" s="91"/>
      <c r="AE190" s="91"/>
      <c r="AF190" s="5">
        <v>1</v>
      </c>
      <c r="AG190" s="5">
        <v>1</v>
      </c>
      <c r="AH190" s="5">
        <v>1</v>
      </c>
      <c r="AI190" s="70">
        <f t="shared" si="51"/>
        <v>21</v>
      </c>
      <c r="AJ190" s="17"/>
    </row>
    <row r="191" spans="2:36" s="28" customFormat="1" ht="23.1" customHeight="1">
      <c r="B191" s="21" t="s">
        <v>3</v>
      </c>
      <c r="C191" s="24" t="str">
        <f t="shared" si="50"/>
        <v>เด็กชายธนพล     หอมกลาง</v>
      </c>
      <c r="D191" s="91"/>
      <c r="E191" s="68">
        <v>1</v>
      </c>
      <c r="F191" s="68">
        <v>1</v>
      </c>
      <c r="G191" s="68">
        <v>1</v>
      </c>
      <c r="H191" s="68">
        <v>1</v>
      </c>
      <c r="I191" s="91"/>
      <c r="J191" s="91"/>
      <c r="K191" s="59">
        <v>1</v>
      </c>
      <c r="L191" s="59">
        <v>1</v>
      </c>
      <c r="M191" s="59">
        <v>1</v>
      </c>
      <c r="N191" s="59">
        <v>1</v>
      </c>
      <c r="O191" s="59">
        <v>1</v>
      </c>
      <c r="P191" s="91"/>
      <c r="Q191" s="91"/>
      <c r="R191" s="59">
        <v>1</v>
      </c>
      <c r="S191" s="94"/>
      <c r="T191" s="59">
        <v>1</v>
      </c>
      <c r="U191" s="59">
        <v>1</v>
      </c>
      <c r="V191" s="59">
        <v>1</v>
      </c>
      <c r="W191" s="91"/>
      <c r="X191" s="91"/>
      <c r="Y191" s="59">
        <v>1</v>
      </c>
      <c r="Z191" s="59">
        <v>1</v>
      </c>
      <c r="AA191" s="59">
        <v>1</v>
      </c>
      <c r="AB191" s="59">
        <v>1</v>
      </c>
      <c r="AC191" s="59">
        <v>1</v>
      </c>
      <c r="AD191" s="91"/>
      <c r="AE191" s="91"/>
      <c r="AF191" s="5">
        <v>1</v>
      </c>
      <c r="AG191" s="5">
        <v>1</v>
      </c>
      <c r="AH191" s="5">
        <v>1</v>
      </c>
      <c r="AI191" s="70">
        <f t="shared" si="51"/>
        <v>21</v>
      </c>
      <c r="AJ191" s="17"/>
    </row>
    <row r="192" spans="2:36" s="28" customFormat="1" ht="23.1" customHeight="1">
      <c r="B192" s="21" t="s">
        <v>4</v>
      </c>
      <c r="C192" s="24" t="str">
        <f t="shared" si="50"/>
        <v>เด็กชายอภินันท์   จำปาล่า</v>
      </c>
      <c r="D192" s="91"/>
      <c r="E192" s="68">
        <v>1</v>
      </c>
      <c r="F192" s="68">
        <v>1</v>
      </c>
      <c r="G192" s="68">
        <v>1</v>
      </c>
      <c r="H192" s="68">
        <v>1</v>
      </c>
      <c r="I192" s="91"/>
      <c r="J192" s="91"/>
      <c r="K192" s="59">
        <v>1</v>
      </c>
      <c r="L192" s="59">
        <v>1</v>
      </c>
      <c r="M192" s="59">
        <v>1</v>
      </c>
      <c r="N192" s="59">
        <v>1</v>
      </c>
      <c r="O192" s="59">
        <v>1</v>
      </c>
      <c r="P192" s="91"/>
      <c r="Q192" s="91"/>
      <c r="R192" s="59">
        <v>1</v>
      </c>
      <c r="S192" s="94"/>
      <c r="T192" s="59">
        <v>1</v>
      </c>
      <c r="U192" s="59">
        <v>1</v>
      </c>
      <c r="V192" s="59">
        <v>1</v>
      </c>
      <c r="W192" s="91"/>
      <c r="X192" s="91"/>
      <c r="Y192" s="59">
        <v>1</v>
      </c>
      <c r="Z192" s="59">
        <v>1</v>
      </c>
      <c r="AA192" s="59">
        <v>1</v>
      </c>
      <c r="AB192" s="59">
        <v>1</v>
      </c>
      <c r="AC192" s="59">
        <v>1</v>
      </c>
      <c r="AD192" s="91"/>
      <c r="AE192" s="91"/>
      <c r="AF192" s="5">
        <v>1</v>
      </c>
      <c r="AG192" s="5">
        <v>1</v>
      </c>
      <c r="AH192" s="5">
        <v>1</v>
      </c>
      <c r="AI192" s="70">
        <f t="shared" si="51"/>
        <v>21</v>
      </c>
      <c r="AJ192" s="17"/>
    </row>
    <row r="193" spans="2:36" s="28" customFormat="1" ht="23.1" customHeight="1">
      <c r="B193" s="21" t="s">
        <v>5</v>
      </c>
      <c r="C193" s="24" t="str">
        <f t="shared" si="50"/>
        <v>เด็กชายเมธาภูมิ  รอดโฉม</v>
      </c>
      <c r="D193" s="91"/>
      <c r="E193" s="68">
        <v>1</v>
      </c>
      <c r="F193" s="68">
        <v>1</v>
      </c>
      <c r="G193" s="68">
        <v>1</v>
      </c>
      <c r="H193" s="68">
        <v>1</v>
      </c>
      <c r="I193" s="91"/>
      <c r="J193" s="91"/>
      <c r="K193" s="59">
        <v>1</v>
      </c>
      <c r="L193" s="59">
        <v>1</v>
      </c>
      <c r="M193" s="59">
        <v>1</v>
      </c>
      <c r="N193" s="59">
        <v>1</v>
      </c>
      <c r="O193" s="59">
        <v>1</v>
      </c>
      <c r="P193" s="91"/>
      <c r="Q193" s="91"/>
      <c r="R193" s="59">
        <v>1</v>
      </c>
      <c r="S193" s="94"/>
      <c r="T193" s="59">
        <v>1</v>
      </c>
      <c r="U193" s="59">
        <v>1</v>
      </c>
      <c r="V193" s="59">
        <v>1</v>
      </c>
      <c r="W193" s="91"/>
      <c r="X193" s="91"/>
      <c r="Y193" s="59">
        <v>1</v>
      </c>
      <c r="Z193" s="59">
        <v>1</v>
      </c>
      <c r="AA193" s="59">
        <v>1</v>
      </c>
      <c r="AB193" s="59">
        <v>1</v>
      </c>
      <c r="AC193" s="59">
        <v>1</v>
      </c>
      <c r="AD193" s="91"/>
      <c r="AE193" s="91"/>
      <c r="AF193" s="5">
        <v>1</v>
      </c>
      <c r="AG193" s="5">
        <v>1</v>
      </c>
      <c r="AH193" s="5">
        <v>1</v>
      </c>
      <c r="AI193" s="70">
        <f t="shared" si="51"/>
        <v>21</v>
      </c>
      <c r="AJ193" s="17"/>
    </row>
    <row r="194" spans="2:36" s="28" customFormat="1" ht="23.1" customHeight="1">
      <c r="B194" s="21" t="s">
        <v>6</v>
      </c>
      <c r="C194" s="24" t="str">
        <f t="shared" si="50"/>
        <v>เด็กหญิงนันทิชา   แย้มวัตร</v>
      </c>
      <c r="D194" s="91"/>
      <c r="E194" s="68">
        <v>1</v>
      </c>
      <c r="F194" s="68">
        <v>1</v>
      </c>
      <c r="G194" s="68">
        <v>1</v>
      </c>
      <c r="H194" s="68">
        <v>1</v>
      </c>
      <c r="I194" s="91"/>
      <c r="J194" s="91"/>
      <c r="K194" s="59">
        <v>1</v>
      </c>
      <c r="L194" s="59">
        <v>1</v>
      </c>
      <c r="M194" s="59">
        <v>1</v>
      </c>
      <c r="N194" s="59">
        <v>1</v>
      </c>
      <c r="O194" s="59">
        <v>1</v>
      </c>
      <c r="P194" s="91"/>
      <c r="Q194" s="91"/>
      <c r="R194" s="59">
        <v>1</v>
      </c>
      <c r="S194" s="94"/>
      <c r="T194" s="59">
        <v>1</v>
      </c>
      <c r="U194" s="59">
        <v>1</v>
      </c>
      <c r="V194" s="59">
        <v>1</v>
      </c>
      <c r="W194" s="91"/>
      <c r="X194" s="91"/>
      <c r="Y194" s="59">
        <v>1</v>
      </c>
      <c r="Z194" s="59">
        <v>1</v>
      </c>
      <c r="AA194" s="59">
        <v>1</v>
      </c>
      <c r="AB194" s="59">
        <v>1</v>
      </c>
      <c r="AC194" s="59">
        <v>1</v>
      </c>
      <c r="AD194" s="91"/>
      <c r="AE194" s="91"/>
      <c r="AF194" s="5">
        <v>1</v>
      </c>
      <c r="AG194" s="5">
        <v>1</v>
      </c>
      <c r="AH194" s="5">
        <v>1</v>
      </c>
      <c r="AI194" s="70">
        <f t="shared" si="51"/>
        <v>21</v>
      </c>
      <c r="AJ194" s="17"/>
    </row>
    <row r="195" spans="2:36" s="28" customFormat="1" ht="23.1" customHeight="1">
      <c r="B195" s="21">
        <v>8</v>
      </c>
      <c r="C195" s="24" t="s">
        <v>92</v>
      </c>
      <c r="D195" s="91"/>
      <c r="E195" s="68">
        <v>1</v>
      </c>
      <c r="F195" s="68">
        <v>1</v>
      </c>
      <c r="G195" s="68">
        <v>1</v>
      </c>
      <c r="H195" s="68">
        <v>1</v>
      </c>
      <c r="I195" s="91"/>
      <c r="J195" s="91"/>
      <c r="K195" s="59">
        <v>1</v>
      </c>
      <c r="L195" s="59">
        <v>1</v>
      </c>
      <c r="M195" s="59">
        <v>1</v>
      </c>
      <c r="N195" s="59">
        <v>1</v>
      </c>
      <c r="O195" s="59">
        <v>1</v>
      </c>
      <c r="P195" s="91"/>
      <c r="Q195" s="91"/>
      <c r="R195" s="59">
        <v>1</v>
      </c>
      <c r="S195" s="94"/>
      <c r="T195" s="59">
        <v>1</v>
      </c>
      <c r="U195" s="59">
        <v>1</v>
      </c>
      <c r="V195" s="59">
        <v>1</v>
      </c>
      <c r="W195" s="91"/>
      <c r="X195" s="91"/>
      <c r="Y195" s="59">
        <v>1</v>
      </c>
      <c r="Z195" s="59">
        <v>1</v>
      </c>
      <c r="AA195" s="59">
        <v>1</v>
      </c>
      <c r="AB195" s="59">
        <v>1</v>
      </c>
      <c r="AC195" s="59">
        <v>1</v>
      </c>
      <c r="AD195" s="91"/>
      <c r="AE195" s="91"/>
      <c r="AF195" s="5">
        <v>1</v>
      </c>
      <c r="AG195" s="5">
        <v>1</v>
      </c>
      <c r="AH195" s="5">
        <v>1</v>
      </c>
      <c r="AI195" s="70">
        <f t="shared" si="51"/>
        <v>21</v>
      </c>
      <c r="AJ195" s="17"/>
    </row>
    <row r="196" spans="2:36" ht="23.1" customHeight="1">
      <c r="B196" s="1"/>
      <c r="C196" s="7"/>
      <c r="D196" s="91"/>
      <c r="E196" s="67"/>
      <c r="F196" s="47"/>
      <c r="G196" s="47">
        <v>0</v>
      </c>
      <c r="H196" s="47">
        <v>0</v>
      </c>
      <c r="I196" s="91"/>
      <c r="J196" s="91"/>
      <c r="K196" s="67"/>
      <c r="L196" s="47">
        <v>0</v>
      </c>
      <c r="M196" s="47">
        <v>0</v>
      </c>
      <c r="N196" s="47">
        <v>0</v>
      </c>
      <c r="O196" s="47">
        <v>0</v>
      </c>
      <c r="P196" s="91"/>
      <c r="Q196" s="91"/>
      <c r="R196" s="69"/>
      <c r="S196" s="94"/>
      <c r="T196" s="47">
        <v>0</v>
      </c>
      <c r="U196" s="47">
        <v>0</v>
      </c>
      <c r="V196" s="47">
        <v>0</v>
      </c>
      <c r="W196" s="91"/>
      <c r="X196" s="91"/>
      <c r="Y196" s="69"/>
      <c r="Z196" s="47">
        <v>0</v>
      </c>
      <c r="AA196" s="47">
        <v>0</v>
      </c>
      <c r="AB196" s="47">
        <v>0</v>
      </c>
      <c r="AC196" s="47">
        <v>0</v>
      </c>
      <c r="AD196" s="91"/>
      <c r="AE196" s="91"/>
      <c r="AF196" s="69"/>
      <c r="AG196" s="47">
        <v>0</v>
      </c>
      <c r="AH196" s="47">
        <v>0</v>
      </c>
      <c r="AI196" s="53"/>
      <c r="AJ196" s="5"/>
    </row>
    <row r="197" spans="2:36" ht="23.1" customHeight="1">
      <c r="B197" s="1"/>
      <c r="C197" s="7"/>
      <c r="D197" s="91"/>
      <c r="E197" s="67"/>
      <c r="F197" s="47"/>
      <c r="G197" s="47">
        <v>0</v>
      </c>
      <c r="H197" s="47">
        <v>0</v>
      </c>
      <c r="I197" s="91"/>
      <c r="J197" s="91"/>
      <c r="K197" s="67"/>
      <c r="L197" s="47">
        <v>0</v>
      </c>
      <c r="M197" s="47">
        <v>0</v>
      </c>
      <c r="N197" s="47">
        <v>0</v>
      </c>
      <c r="O197" s="47">
        <v>0</v>
      </c>
      <c r="P197" s="91"/>
      <c r="Q197" s="91"/>
      <c r="R197" s="69"/>
      <c r="S197" s="94"/>
      <c r="T197" s="47">
        <v>0</v>
      </c>
      <c r="U197" s="47">
        <v>0</v>
      </c>
      <c r="V197" s="47">
        <v>0</v>
      </c>
      <c r="W197" s="91"/>
      <c r="X197" s="91"/>
      <c r="Y197" s="69"/>
      <c r="Z197" s="47">
        <v>0</v>
      </c>
      <c r="AA197" s="47">
        <v>0</v>
      </c>
      <c r="AB197" s="47">
        <v>0</v>
      </c>
      <c r="AC197" s="47">
        <v>0</v>
      </c>
      <c r="AD197" s="91"/>
      <c r="AE197" s="91"/>
      <c r="AF197" s="69"/>
      <c r="AG197" s="47">
        <v>0</v>
      </c>
      <c r="AH197" s="47">
        <v>0</v>
      </c>
      <c r="AI197" s="53"/>
      <c r="AJ197" s="5"/>
    </row>
    <row r="198" spans="2:36" ht="23.1" customHeight="1">
      <c r="B198" s="1"/>
      <c r="C198" s="7"/>
      <c r="D198" s="91"/>
      <c r="E198" s="67"/>
      <c r="F198" s="47"/>
      <c r="G198" s="47"/>
      <c r="H198" s="47"/>
      <c r="I198" s="91"/>
      <c r="J198" s="91"/>
      <c r="K198" s="67"/>
      <c r="L198" s="47"/>
      <c r="M198" s="47"/>
      <c r="N198" s="47"/>
      <c r="O198" s="47"/>
      <c r="P198" s="91"/>
      <c r="Q198" s="91"/>
      <c r="R198" s="69"/>
      <c r="S198" s="94"/>
      <c r="T198" s="47"/>
      <c r="U198" s="47"/>
      <c r="V198" s="47"/>
      <c r="W198" s="91"/>
      <c r="X198" s="91"/>
      <c r="Y198" s="69"/>
      <c r="Z198" s="47"/>
      <c r="AA198" s="47"/>
      <c r="AB198" s="47"/>
      <c r="AC198" s="47"/>
      <c r="AD198" s="91"/>
      <c r="AE198" s="91"/>
      <c r="AF198" s="69"/>
      <c r="AG198" s="47"/>
      <c r="AH198" s="47"/>
      <c r="AI198" s="53"/>
      <c r="AJ198" s="5"/>
    </row>
    <row r="199" spans="2:36" ht="23.1" customHeight="1">
      <c r="B199" s="1"/>
      <c r="C199" s="7"/>
      <c r="D199" s="91"/>
      <c r="E199" s="67"/>
      <c r="F199" s="47"/>
      <c r="G199" s="47"/>
      <c r="H199" s="47"/>
      <c r="I199" s="91"/>
      <c r="J199" s="91"/>
      <c r="K199" s="67"/>
      <c r="L199" s="47"/>
      <c r="M199" s="47"/>
      <c r="N199" s="47"/>
      <c r="O199" s="47"/>
      <c r="P199" s="91"/>
      <c r="Q199" s="91"/>
      <c r="R199" s="69"/>
      <c r="S199" s="94"/>
      <c r="T199" s="47"/>
      <c r="U199" s="47"/>
      <c r="V199" s="47"/>
      <c r="W199" s="91"/>
      <c r="X199" s="91"/>
      <c r="Y199" s="69"/>
      <c r="Z199" s="47"/>
      <c r="AA199" s="47"/>
      <c r="AB199" s="47"/>
      <c r="AC199" s="47"/>
      <c r="AD199" s="91"/>
      <c r="AE199" s="91"/>
      <c r="AF199" s="69"/>
      <c r="AG199" s="47"/>
      <c r="AH199" s="47"/>
      <c r="AI199" s="53"/>
      <c r="AJ199" s="5"/>
    </row>
    <row r="200" spans="2:36" ht="23.1" customHeight="1">
      <c r="B200" s="1"/>
      <c r="C200" s="6" t="s">
        <v>12</v>
      </c>
      <c r="D200" s="92"/>
      <c r="E200" s="67"/>
      <c r="F200" s="51">
        <f t="shared" ref="F200:H200" si="52">SUM(F188:F199)</f>
        <v>8</v>
      </c>
      <c r="G200" s="51">
        <f t="shared" si="52"/>
        <v>8</v>
      </c>
      <c r="H200" s="51">
        <f t="shared" si="52"/>
        <v>8</v>
      </c>
      <c r="I200" s="92"/>
      <c r="J200" s="92"/>
      <c r="K200" s="67"/>
      <c r="L200" s="51">
        <f t="shared" ref="L200:AH200" si="53">SUM(L188:L199)</f>
        <v>8</v>
      </c>
      <c r="M200" s="51">
        <f t="shared" si="53"/>
        <v>8</v>
      </c>
      <c r="N200" s="51">
        <f t="shared" si="53"/>
        <v>8</v>
      </c>
      <c r="O200" s="51">
        <f t="shared" si="53"/>
        <v>8</v>
      </c>
      <c r="P200" s="92"/>
      <c r="Q200" s="92"/>
      <c r="R200" s="69"/>
      <c r="S200" s="95"/>
      <c r="T200" s="51">
        <f t="shared" si="53"/>
        <v>8</v>
      </c>
      <c r="U200" s="51">
        <f t="shared" si="53"/>
        <v>8</v>
      </c>
      <c r="V200" s="51">
        <f t="shared" si="53"/>
        <v>8</v>
      </c>
      <c r="W200" s="92"/>
      <c r="X200" s="92"/>
      <c r="Y200" s="69"/>
      <c r="Z200" s="51">
        <f t="shared" si="53"/>
        <v>8</v>
      </c>
      <c r="AA200" s="51">
        <f t="shared" si="53"/>
        <v>8</v>
      </c>
      <c r="AB200" s="51">
        <f t="shared" si="53"/>
        <v>8</v>
      </c>
      <c r="AC200" s="51">
        <f t="shared" si="53"/>
        <v>8</v>
      </c>
      <c r="AD200" s="92"/>
      <c r="AE200" s="92"/>
      <c r="AF200" s="69"/>
      <c r="AG200" s="51">
        <f t="shared" si="53"/>
        <v>8</v>
      </c>
      <c r="AH200" s="51">
        <f t="shared" si="53"/>
        <v>8</v>
      </c>
      <c r="AI200" s="52">
        <f>SUM(AI188:AI199)</f>
        <v>168</v>
      </c>
      <c r="AJ200" s="5"/>
    </row>
    <row r="201" spans="2:36" ht="24.9" customHeight="1">
      <c r="B201" s="3"/>
    </row>
    <row r="202" spans="2:36" ht="24.9" customHeight="1">
      <c r="D202" s="2" t="s">
        <v>40</v>
      </c>
      <c r="L202" s="2" t="s">
        <v>37</v>
      </c>
      <c r="V202" s="2" t="s">
        <v>35</v>
      </c>
      <c r="X202" s="2" t="s">
        <v>41</v>
      </c>
      <c r="AG202" s="2" t="s">
        <v>39</v>
      </c>
    </row>
    <row r="203" spans="2:36" ht="24.9" customHeight="1">
      <c r="D203" s="96" t="str">
        <f>D180</f>
        <v>(นางสาวปวีณา  ปันดวง )</v>
      </c>
      <c r="E203" s="96"/>
      <c r="F203" s="96"/>
      <c r="G203" s="96"/>
      <c r="H203" s="96"/>
      <c r="I203" s="96"/>
      <c r="J203" s="96"/>
      <c r="K203" s="96"/>
      <c r="X203" s="96" t="str">
        <f>X180</f>
        <v xml:space="preserve"> (นางสาวเฟื่องฟ้า พรหมนิพนธ์)</v>
      </c>
      <c r="Y203" s="96"/>
      <c r="Z203" s="96"/>
      <c r="AA203" s="96"/>
      <c r="AB203" s="96"/>
      <c r="AC203" s="96"/>
      <c r="AD203" s="96"/>
      <c r="AE203" s="96"/>
      <c r="AF203" s="96"/>
    </row>
    <row r="204" spans="2:36" ht="24.9" customHeight="1">
      <c r="D204" s="2" t="s">
        <v>36</v>
      </c>
      <c r="V204" s="96" t="str">
        <f>V158</f>
        <v>ตำแหน่งผู้อำนวยการโรงเรียนบ้านตระแบกงาม</v>
      </c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</row>
    <row r="206" spans="2:36" ht="24.9" customHeight="1">
      <c r="B206" s="100" t="str">
        <f>B1</f>
        <v>แบบบันทึกดื่มนม</v>
      </c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</row>
    <row r="207" spans="2:36" ht="24.9" customHeight="1">
      <c r="B207" s="100" t="s">
        <v>88</v>
      </c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</row>
    <row r="208" spans="2:36" ht="24.9" customHeight="1">
      <c r="B208" s="101" t="s">
        <v>65</v>
      </c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</row>
    <row r="209" spans="2:36" ht="24.9" customHeight="1">
      <c r="B209" s="77" t="s">
        <v>10</v>
      </c>
      <c r="C209" s="77" t="s">
        <v>13</v>
      </c>
      <c r="D209" s="102" t="s">
        <v>90</v>
      </c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77" t="s">
        <v>12</v>
      </c>
      <c r="AJ209" s="77" t="s">
        <v>11</v>
      </c>
    </row>
    <row r="210" spans="2:36" ht="24.9" customHeight="1">
      <c r="B210" s="77"/>
      <c r="C210" s="77"/>
      <c r="D210" s="4" t="s">
        <v>0</v>
      </c>
      <c r="E210" s="4" t="s">
        <v>1</v>
      </c>
      <c r="F210" s="4" t="s">
        <v>2</v>
      </c>
      <c r="G210" s="4" t="s">
        <v>3</v>
      </c>
      <c r="H210" s="4" t="s">
        <v>4</v>
      </c>
      <c r="I210" s="4" t="s">
        <v>5</v>
      </c>
      <c r="J210" s="4" t="s">
        <v>6</v>
      </c>
      <c r="K210" s="4" t="s">
        <v>7</v>
      </c>
      <c r="L210" s="4" t="s">
        <v>8</v>
      </c>
      <c r="M210" s="4" t="s">
        <v>9</v>
      </c>
      <c r="N210" s="4" t="s">
        <v>14</v>
      </c>
      <c r="O210" s="4" t="s">
        <v>15</v>
      </c>
      <c r="P210" s="4" t="s">
        <v>16</v>
      </c>
      <c r="Q210" s="4" t="s">
        <v>17</v>
      </c>
      <c r="R210" s="4" t="s">
        <v>18</v>
      </c>
      <c r="S210" s="4" t="s">
        <v>19</v>
      </c>
      <c r="T210" s="4" t="s">
        <v>20</v>
      </c>
      <c r="U210" s="4" t="s">
        <v>21</v>
      </c>
      <c r="V210" s="4" t="s">
        <v>22</v>
      </c>
      <c r="W210" s="4" t="s">
        <v>23</v>
      </c>
      <c r="X210" s="4" t="s">
        <v>24</v>
      </c>
      <c r="Y210" s="4" t="s">
        <v>25</v>
      </c>
      <c r="Z210" s="4" t="s">
        <v>26</v>
      </c>
      <c r="AA210" s="4" t="s">
        <v>27</v>
      </c>
      <c r="AB210" s="4" t="s">
        <v>28</v>
      </c>
      <c r="AC210" s="4" t="s">
        <v>29</v>
      </c>
      <c r="AD210" s="4" t="s">
        <v>30</v>
      </c>
      <c r="AE210" s="4" t="s">
        <v>31</v>
      </c>
      <c r="AF210" s="4">
        <v>29</v>
      </c>
      <c r="AG210" s="13"/>
      <c r="AH210" s="13"/>
      <c r="AI210" s="77"/>
      <c r="AJ210" s="77"/>
    </row>
    <row r="211" spans="2:36" ht="23.1" customHeight="1">
      <c r="B211" s="1" t="s">
        <v>0</v>
      </c>
      <c r="C211" s="24" t="str">
        <f>C188</f>
        <v>เด็กชายกันตภณ  สีสัน</v>
      </c>
      <c r="D211" s="59">
        <v>1</v>
      </c>
      <c r="E211" s="59">
        <v>1</v>
      </c>
      <c r="F211" s="90" t="s">
        <v>42</v>
      </c>
      <c r="G211" s="90" t="s">
        <v>43</v>
      </c>
      <c r="H211" s="5">
        <v>1</v>
      </c>
      <c r="I211" s="5">
        <v>1</v>
      </c>
      <c r="J211" s="5">
        <v>1</v>
      </c>
      <c r="K211" s="5">
        <v>1</v>
      </c>
      <c r="L211" s="5">
        <v>1</v>
      </c>
      <c r="M211" s="90" t="s">
        <v>42</v>
      </c>
      <c r="N211" s="90" t="s">
        <v>43</v>
      </c>
      <c r="O211" s="5">
        <v>1</v>
      </c>
      <c r="P211" s="5">
        <v>1</v>
      </c>
      <c r="Q211" s="5">
        <v>1</v>
      </c>
      <c r="R211" s="5">
        <v>1</v>
      </c>
      <c r="S211" s="5">
        <v>1</v>
      </c>
      <c r="T211" s="90" t="s">
        <v>42</v>
      </c>
      <c r="U211" s="90" t="s">
        <v>43</v>
      </c>
      <c r="V211" s="5">
        <v>1</v>
      </c>
      <c r="W211" s="5">
        <v>1</v>
      </c>
      <c r="X211" s="5">
        <v>1</v>
      </c>
      <c r="Y211" s="5">
        <v>1</v>
      </c>
      <c r="Z211" s="5">
        <v>1</v>
      </c>
      <c r="AA211" s="90" t="s">
        <v>42</v>
      </c>
      <c r="AB211" s="90" t="s">
        <v>43</v>
      </c>
      <c r="AC211" s="90" t="s">
        <v>87</v>
      </c>
      <c r="AD211" s="59">
        <v>1</v>
      </c>
      <c r="AE211" s="59">
        <v>1</v>
      </c>
      <c r="AF211" s="59">
        <v>1</v>
      </c>
      <c r="AG211" s="11"/>
      <c r="AH211" s="11"/>
      <c r="AI211" s="72">
        <f>SUM(D211:E211,H211:L211,O211:S211,V211:Z211,AD211:AF211)</f>
        <v>20</v>
      </c>
      <c r="AJ211" s="5"/>
    </row>
    <row r="212" spans="2:36" ht="23.1" customHeight="1">
      <c r="B212" s="1" t="s">
        <v>1</v>
      </c>
      <c r="C212" s="24" t="str">
        <f t="shared" ref="C212:C217" si="54">C189</f>
        <v>เด็กชายจิรภัทร    ผุดผ่อง</v>
      </c>
      <c r="D212" s="59">
        <v>1</v>
      </c>
      <c r="E212" s="59">
        <v>1</v>
      </c>
      <c r="F212" s="91"/>
      <c r="G212" s="91"/>
      <c r="H212" s="5">
        <v>1</v>
      </c>
      <c r="I212" s="5">
        <v>1</v>
      </c>
      <c r="J212" s="5">
        <v>1</v>
      </c>
      <c r="K212" s="5">
        <v>1</v>
      </c>
      <c r="L212" s="5">
        <v>1</v>
      </c>
      <c r="M212" s="91"/>
      <c r="N212" s="91"/>
      <c r="O212" s="5">
        <v>1</v>
      </c>
      <c r="P212" s="5">
        <v>1</v>
      </c>
      <c r="Q212" s="5">
        <v>1</v>
      </c>
      <c r="R212" s="5">
        <v>1</v>
      </c>
      <c r="S212" s="5">
        <v>1</v>
      </c>
      <c r="T212" s="91"/>
      <c r="U212" s="91"/>
      <c r="V212" s="5">
        <v>1</v>
      </c>
      <c r="W212" s="5">
        <v>1</v>
      </c>
      <c r="X212" s="5">
        <v>1</v>
      </c>
      <c r="Y212" s="5">
        <v>1</v>
      </c>
      <c r="Z212" s="5">
        <v>1</v>
      </c>
      <c r="AA212" s="91"/>
      <c r="AB212" s="91"/>
      <c r="AC212" s="91"/>
      <c r="AD212" s="59">
        <v>1</v>
      </c>
      <c r="AE212" s="59">
        <v>1</v>
      </c>
      <c r="AF212" s="59">
        <v>1</v>
      </c>
      <c r="AG212" s="11"/>
      <c r="AH212" s="11"/>
      <c r="AI212" s="72">
        <f t="shared" ref="AI212:AI218" si="55">SUM(D212:E212,H212:L212,O212:S212,V212:Z212,AD212:AF212)</f>
        <v>20</v>
      </c>
      <c r="AJ212" s="5"/>
    </row>
    <row r="213" spans="2:36" ht="23.1" customHeight="1">
      <c r="B213" s="1" t="s">
        <v>2</v>
      </c>
      <c r="C213" s="24" t="str">
        <f t="shared" si="54"/>
        <v>เด็กชายธนกร      บุญเนตร</v>
      </c>
      <c r="D213" s="59">
        <v>1</v>
      </c>
      <c r="E213" s="59">
        <v>1</v>
      </c>
      <c r="F213" s="91"/>
      <c r="G213" s="91"/>
      <c r="H213" s="5">
        <v>1</v>
      </c>
      <c r="I213" s="5">
        <v>1</v>
      </c>
      <c r="J213" s="5">
        <v>1</v>
      </c>
      <c r="K213" s="5">
        <v>1</v>
      </c>
      <c r="L213" s="5">
        <v>1</v>
      </c>
      <c r="M213" s="91"/>
      <c r="N213" s="91"/>
      <c r="O213" s="5">
        <v>1</v>
      </c>
      <c r="P213" s="5">
        <v>1</v>
      </c>
      <c r="Q213" s="5">
        <v>1</v>
      </c>
      <c r="R213" s="5">
        <v>1</v>
      </c>
      <c r="S213" s="5">
        <v>1</v>
      </c>
      <c r="T213" s="91"/>
      <c r="U213" s="91"/>
      <c r="V213" s="5">
        <v>1</v>
      </c>
      <c r="W213" s="5">
        <v>1</v>
      </c>
      <c r="X213" s="5">
        <v>1</v>
      </c>
      <c r="Y213" s="5">
        <v>1</v>
      </c>
      <c r="Z213" s="5">
        <v>1</v>
      </c>
      <c r="AA213" s="91"/>
      <c r="AB213" s="91"/>
      <c r="AC213" s="91"/>
      <c r="AD213" s="59">
        <v>1</v>
      </c>
      <c r="AE213" s="59">
        <v>1</v>
      </c>
      <c r="AF213" s="59">
        <v>1</v>
      </c>
      <c r="AG213" s="11"/>
      <c r="AH213" s="11"/>
      <c r="AI213" s="72">
        <f t="shared" si="55"/>
        <v>20</v>
      </c>
      <c r="AJ213" s="5"/>
    </row>
    <row r="214" spans="2:36" ht="23.1" customHeight="1">
      <c r="B214" s="1" t="s">
        <v>3</v>
      </c>
      <c r="C214" s="24" t="str">
        <f t="shared" si="54"/>
        <v>เด็กชายธนพล     หอมกลาง</v>
      </c>
      <c r="D214" s="59">
        <v>1</v>
      </c>
      <c r="E214" s="59">
        <v>1</v>
      </c>
      <c r="F214" s="91"/>
      <c r="G214" s="91"/>
      <c r="H214" s="5">
        <v>1</v>
      </c>
      <c r="I214" s="5">
        <v>1</v>
      </c>
      <c r="J214" s="5">
        <v>1</v>
      </c>
      <c r="K214" s="5">
        <v>1</v>
      </c>
      <c r="L214" s="5">
        <v>1</v>
      </c>
      <c r="M214" s="91"/>
      <c r="N214" s="91"/>
      <c r="O214" s="5">
        <v>1</v>
      </c>
      <c r="P214" s="5">
        <v>1</v>
      </c>
      <c r="Q214" s="5">
        <v>1</v>
      </c>
      <c r="R214" s="5">
        <v>1</v>
      </c>
      <c r="S214" s="5">
        <v>1</v>
      </c>
      <c r="T214" s="91"/>
      <c r="U214" s="91"/>
      <c r="V214" s="5">
        <v>1</v>
      </c>
      <c r="W214" s="5">
        <v>1</v>
      </c>
      <c r="X214" s="5">
        <v>1</v>
      </c>
      <c r="Y214" s="5">
        <v>1</v>
      </c>
      <c r="Z214" s="5">
        <v>1</v>
      </c>
      <c r="AA214" s="91"/>
      <c r="AB214" s="91"/>
      <c r="AC214" s="91"/>
      <c r="AD214" s="59">
        <v>1</v>
      </c>
      <c r="AE214" s="59">
        <v>1</v>
      </c>
      <c r="AF214" s="59">
        <v>1</v>
      </c>
      <c r="AG214" s="11"/>
      <c r="AH214" s="11"/>
      <c r="AI214" s="72">
        <f t="shared" si="55"/>
        <v>20</v>
      </c>
      <c r="AJ214" s="5"/>
    </row>
    <row r="215" spans="2:36" ht="23.1" customHeight="1">
      <c r="B215" s="1" t="s">
        <v>4</v>
      </c>
      <c r="C215" s="24" t="str">
        <f t="shared" si="54"/>
        <v>เด็กชายอภินันท์   จำปาล่า</v>
      </c>
      <c r="D215" s="59">
        <v>1</v>
      </c>
      <c r="E215" s="59">
        <v>1</v>
      </c>
      <c r="F215" s="91"/>
      <c r="G215" s="91"/>
      <c r="H215" s="5">
        <v>1</v>
      </c>
      <c r="I215" s="5">
        <v>1</v>
      </c>
      <c r="J215" s="5">
        <v>1</v>
      </c>
      <c r="K215" s="5">
        <v>1</v>
      </c>
      <c r="L215" s="5">
        <v>1</v>
      </c>
      <c r="M215" s="91"/>
      <c r="N215" s="91"/>
      <c r="O215" s="5">
        <v>1</v>
      </c>
      <c r="P215" s="5">
        <v>1</v>
      </c>
      <c r="Q215" s="5">
        <v>1</v>
      </c>
      <c r="R215" s="5">
        <v>1</v>
      </c>
      <c r="S215" s="5">
        <v>1</v>
      </c>
      <c r="T215" s="91"/>
      <c r="U215" s="91"/>
      <c r="V215" s="5">
        <v>1</v>
      </c>
      <c r="W215" s="5">
        <v>1</v>
      </c>
      <c r="X215" s="5">
        <v>1</v>
      </c>
      <c r="Y215" s="5">
        <v>1</v>
      </c>
      <c r="Z215" s="5">
        <v>1</v>
      </c>
      <c r="AA215" s="91"/>
      <c r="AB215" s="91"/>
      <c r="AC215" s="91"/>
      <c r="AD215" s="59">
        <v>1</v>
      </c>
      <c r="AE215" s="59">
        <v>1</v>
      </c>
      <c r="AF215" s="59">
        <v>1</v>
      </c>
      <c r="AG215" s="11"/>
      <c r="AH215" s="11"/>
      <c r="AI215" s="72">
        <f t="shared" si="55"/>
        <v>20</v>
      </c>
      <c r="AJ215" s="5"/>
    </row>
    <row r="216" spans="2:36" ht="23.1" customHeight="1">
      <c r="B216" s="1" t="s">
        <v>5</v>
      </c>
      <c r="C216" s="24" t="str">
        <f t="shared" si="54"/>
        <v>เด็กชายเมธาภูมิ  รอดโฉม</v>
      </c>
      <c r="D216" s="59">
        <v>1</v>
      </c>
      <c r="E216" s="59">
        <v>1</v>
      </c>
      <c r="F216" s="91"/>
      <c r="G216" s="91"/>
      <c r="H216" s="5">
        <v>1</v>
      </c>
      <c r="I216" s="5">
        <v>1</v>
      </c>
      <c r="J216" s="5">
        <v>1</v>
      </c>
      <c r="K216" s="5">
        <v>1</v>
      </c>
      <c r="L216" s="5">
        <v>1</v>
      </c>
      <c r="M216" s="91"/>
      <c r="N216" s="91"/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91"/>
      <c r="U216" s="91"/>
      <c r="V216" s="5">
        <v>1</v>
      </c>
      <c r="W216" s="5">
        <v>1</v>
      </c>
      <c r="X216" s="5">
        <v>1</v>
      </c>
      <c r="Y216" s="5">
        <v>1</v>
      </c>
      <c r="Z216" s="5">
        <v>1</v>
      </c>
      <c r="AA216" s="91"/>
      <c r="AB216" s="91"/>
      <c r="AC216" s="91"/>
      <c r="AD216" s="59">
        <v>1</v>
      </c>
      <c r="AE216" s="59">
        <v>1</v>
      </c>
      <c r="AF216" s="59">
        <v>1</v>
      </c>
      <c r="AG216" s="11"/>
      <c r="AH216" s="11"/>
      <c r="AI216" s="72">
        <f t="shared" si="55"/>
        <v>20</v>
      </c>
      <c r="AJ216" s="5"/>
    </row>
    <row r="217" spans="2:36" ht="23.1" customHeight="1">
      <c r="B217" s="1" t="s">
        <v>6</v>
      </c>
      <c r="C217" s="24" t="str">
        <f t="shared" si="54"/>
        <v>เด็กหญิงนันทิชา   แย้มวัตร</v>
      </c>
      <c r="D217" s="59">
        <v>1</v>
      </c>
      <c r="E217" s="59">
        <v>1</v>
      </c>
      <c r="F217" s="91"/>
      <c r="G217" s="91"/>
      <c r="H217" s="5">
        <v>1</v>
      </c>
      <c r="I217" s="5">
        <v>1</v>
      </c>
      <c r="J217" s="5">
        <v>1</v>
      </c>
      <c r="K217" s="5">
        <v>1</v>
      </c>
      <c r="L217" s="5">
        <v>1</v>
      </c>
      <c r="M217" s="91"/>
      <c r="N217" s="91"/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91"/>
      <c r="U217" s="91"/>
      <c r="V217" s="5">
        <v>1</v>
      </c>
      <c r="W217" s="5">
        <v>1</v>
      </c>
      <c r="X217" s="5">
        <v>1</v>
      </c>
      <c r="Y217" s="5">
        <v>1</v>
      </c>
      <c r="Z217" s="5">
        <v>1</v>
      </c>
      <c r="AA217" s="91"/>
      <c r="AB217" s="91"/>
      <c r="AC217" s="91"/>
      <c r="AD217" s="59">
        <v>1</v>
      </c>
      <c r="AE217" s="59">
        <v>1</v>
      </c>
      <c r="AF217" s="59">
        <v>1</v>
      </c>
      <c r="AG217" s="11"/>
      <c r="AH217" s="11"/>
      <c r="AI217" s="72">
        <f t="shared" si="55"/>
        <v>20</v>
      </c>
      <c r="AJ217" s="5"/>
    </row>
    <row r="218" spans="2:36" ht="23.1" customHeight="1">
      <c r="B218" s="1">
        <v>8</v>
      </c>
      <c r="C218" s="7" t="s">
        <v>92</v>
      </c>
      <c r="D218" s="59">
        <v>1</v>
      </c>
      <c r="E218" s="59">
        <v>1</v>
      </c>
      <c r="F218" s="91"/>
      <c r="G218" s="91"/>
      <c r="H218" s="5">
        <v>1</v>
      </c>
      <c r="I218" s="5">
        <v>1</v>
      </c>
      <c r="J218" s="5">
        <v>1</v>
      </c>
      <c r="K218" s="5">
        <v>1</v>
      </c>
      <c r="L218" s="5">
        <v>1</v>
      </c>
      <c r="M218" s="91"/>
      <c r="N218" s="91"/>
      <c r="O218" s="5">
        <v>1</v>
      </c>
      <c r="P218" s="5">
        <v>1</v>
      </c>
      <c r="Q218" s="5">
        <v>1</v>
      </c>
      <c r="R218" s="5">
        <v>1</v>
      </c>
      <c r="S218" s="5">
        <v>1</v>
      </c>
      <c r="T218" s="91"/>
      <c r="U218" s="91"/>
      <c r="V218" s="5">
        <v>1</v>
      </c>
      <c r="W218" s="5">
        <v>1</v>
      </c>
      <c r="X218" s="5">
        <v>1</v>
      </c>
      <c r="Y218" s="5">
        <v>1</v>
      </c>
      <c r="Z218" s="5">
        <v>1</v>
      </c>
      <c r="AA218" s="91"/>
      <c r="AB218" s="91"/>
      <c r="AC218" s="91"/>
      <c r="AD218" s="59">
        <v>1</v>
      </c>
      <c r="AE218" s="59">
        <v>1</v>
      </c>
      <c r="AF218" s="59">
        <v>1</v>
      </c>
      <c r="AG218" s="11"/>
      <c r="AH218" s="11"/>
      <c r="AI218" s="72">
        <f t="shared" si="55"/>
        <v>20</v>
      </c>
      <c r="AJ218" s="5"/>
    </row>
    <row r="219" spans="2:36" ht="23.1" customHeight="1">
      <c r="B219" s="1"/>
      <c r="C219" s="7"/>
      <c r="D219" s="47">
        <v>0</v>
      </c>
      <c r="E219" s="47">
        <v>0</v>
      </c>
      <c r="F219" s="91"/>
      <c r="G219" s="91"/>
      <c r="H219" s="69"/>
      <c r="I219" s="47">
        <v>0</v>
      </c>
      <c r="J219" s="47">
        <v>0</v>
      </c>
      <c r="K219" s="47">
        <v>0</v>
      </c>
      <c r="L219" s="47">
        <v>0</v>
      </c>
      <c r="M219" s="91"/>
      <c r="N219" s="91"/>
      <c r="O219" s="69"/>
      <c r="P219" s="47">
        <v>0</v>
      </c>
      <c r="Q219" s="47">
        <v>0</v>
      </c>
      <c r="R219" s="47">
        <v>0</v>
      </c>
      <c r="S219" s="47">
        <v>0</v>
      </c>
      <c r="T219" s="91"/>
      <c r="U219" s="91"/>
      <c r="V219" s="69"/>
      <c r="W219" s="47">
        <v>0</v>
      </c>
      <c r="X219" s="47">
        <v>0</v>
      </c>
      <c r="Y219" s="47">
        <v>0</v>
      </c>
      <c r="Z219" s="47">
        <v>0</v>
      </c>
      <c r="AA219" s="91"/>
      <c r="AB219" s="91"/>
      <c r="AC219" s="91"/>
      <c r="AD219" s="47">
        <v>0</v>
      </c>
      <c r="AE219" s="47">
        <v>0</v>
      </c>
      <c r="AF219" s="5"/>
      <c r="AG219" s="11"/>
      <c r="AH219" s="11"/>
      <c r="AI219" s="53">
        <f>SUM(D219:I219,K219:P219,R219:W219,Y219:AB219)</f>
        <v>0</v>
      </c>
      <c r="AJ219" s="5"/>
    </row>
    <row r="220" spans="2:36" ht="23.1" customHeight="1">
      <c r="B220" s="1"/>
      <c r="C220" s="7"/>
      <c r="D220" s="47">
        <v>0</v>
      </c>
      <c r="E220" s="47">
        <v>0</v>
      </c>
      <c r="F220" s="91"/>
      <c r="G220" s="91"/>
      <c r="H220" s="69"/>
      <c r="I220" s="47">
        <v>0</v>
      </c>
      <c r="J220" s="47">
        <v>0</v>
      </c>
      <c r="K220" s="47">
        <v>0</v>
      </c>
      <c r="L220" s="47">
        <v>0</v>
      </c>
      <c r="M220" s="91"/>
      <c r="N220" s="91"/>
      <c r="O220" s="69"/>
      <c r="P220" s="47">
        <v>0</v>
      </c>
      <c r="Q220" s="47">
        <v>0</v>
      </c>
      <c r="R220" s="47">
        <v>0</v>
      </c>
      <c r="S220" s="47">
        <v>0</v>
      </c>
      <c r="T220" s="91"/>
      <c r="U220" s="91"/>
      <c r="V220" s="69"/>
      <c r="W220" s="47">
        <v>0</v>
      </c>
      <c r="X220" s="47">
        <v>0</v>
      </c>
      <c r="Y220" s="47">
        <v>0</v>
      </c>
      <c r="Z220" s="47">
        <v>0</v>
      </c>
      <c r="AA220" s="91"/>
      <c r="AB220" s="91"/>
      <c r="AC220" s="91"/>
      <c r="AD220" s="47">
        <v>0</v>
      </c>
      <c r="AE220" s="47">
        <v>0</v>
      </c>
      <c r="AF220" s="5"/>
      <c r="AG220" s="11"/>
      <c r="AH220" s="11"/>
      <c r="AI220" s="53">
        <f>SUM(D220:I220,K220:P220,R220:W220,Y220:AB220)</f>
        <v>0</v>
      </c>
      <c r="AJ220" s="5"/>
    </row>
    <row r="221" spans="2:36" ht="23.1" customHeight="1">
      <c r="B221" s="1"/>
      <c r="C221" s="7"/>
      <c r="D221" s="47"/>
      <c r="E221" s="47"/>
      <c r="F221" s="91"/>
      <c r="G221" s="91"/>
      <c r="H221" s="69"/>
      <c r="I221" s="47"/>
      <c r="J221" s="47"/>
      <c r="K221" s="47"/>
      <c r="L221" s="47"/>
      <c r="M221" s="91"/>
      <c r="N221" s="91"/>
      <c r="O221" s="69"/>
      <c r="P221" s="47"/>
      <c r="Q221" s="47"/>
      <c r="R221" s="47"/>
      <c r="S221" s="47"/>
      <c r="T221" s="91"/>
      <c r="U221" s="91"/>
      <c r="V221" s="69"/>
      <c r="W221" s="47"/>
      <c r="X221" s="47"/>
      <c r="Y221" s="47"/>
      <c r="Z221" s="47"/>
      <c r="AA221" s="91"/>
      <c r="AB221" s="91"/>
      <c r="AC221" s="91"/>
      <c r="AD221" s="47"/>
      <c r="AE221" s="47"/>
      <c r="AF221" s="5"/>
      <c r="AG221" s="11"/>
      <c r="AH221" s="11"/>
      <c r="AI221" s="53">
        <f>SUM(D221:I221,K221:P221,R221:W221,Y221:AB221)</f>
        <v>0</v>
      </c>
      <c r="AJ221" s="5"/>
    </row>
    <row r="222" spans="2:36" ht="23.1" customHeight="1">
      <c r="B222" s="1"/>
      <c r="C222" s="7"/>
      <c r="D222" s="47"/>
      <c r="E222" s="47"/>
      <c r="F222" s="91"/>
      <c r="G222" s="91"/>
      <c r="H222" s="69"/>
      <c r="I222" s="47"/>
      <c r="J222" s="47"/>
      <c r="K222" s="47"/>
      <c r="L222" s="47"/>
      <c r="M222" s="91"/>
      <c r="N222" s="91"/>
      <c r="O222" s="69"/>
      <c r="P222" s="47"/>
      <c r="Q222" s="47"/>
      <c r="R222" s="47"/>
      <c r="S222" s="47"/>
      <c r="T222" s="91"/>
      <c r="U222" s="91"/>
      <c r="V222" s="69"/>
      <c r="W222" s="47"/>
      <c r="X222" s="47"/>
      <c r="Y222" s="47"/>
      <c r="Z222" s="47"/>
      <c r="AA222" s="91"/>
      <c r="AB222" s="91"/>
      <c r="AC222" s="91"/>
      <c r="AD222" s="47"/>
      <c r="AE222" s="47"/>
      <c r="AF222" s="5"/>
      <c r="AG222" s="11"/>
      <c r="AH222" s="11"/>
      <c r="AI222" s="53">
        <f>SUM(D222:I222,K222:P222,R222:W222,Y222:AB222)</f>
        <v>0</v>
      </c>
      <c r="AJ222" s="5"/>
    </row>
    <row r="223" spans="2:36" ht="23.1" customHeight="1">
      <c r="B223" s="1"/>
      <c r="C223" s="6" t="s">
        <v>12</v>
      </c>
      <c r="D223" s="51">
        <f t="shared" ref="D223:E223" si="56">SUM(D211:D222)</f>
        <v>8</v>
      </c>
      <c r="E223" s="51">
        <f t="shared" si="56"/>
        <v>8</v>
      </c>
      <c r="F223" s="92"/>
      <c r="G223" s="92"/>
      <c r="H223" s="69"/>
      <c r="I223" s="51">
        <f t="shared" ref="I223:L223" si="57">SUM(I211:I222)</f>
        <v>8</v>
      </c>
      <c r="J223" s="51">
        <f t="shared" si="57"/>
        <v>8</v>
      </c>
      <c r="K223" s="51">
        <f t="shared" si="57"/>
        <v>8</v>
      </c>
      <c r="L223" s="51">
        <f t="shared" si="57"/>
        <v>8</v>
      </c>
      <c r="M223" s="92"/>
      <c r="N223" s="92"/>
      <c r="O223" s="69"/>
      <c r="P223" s="51">
        <f t="shared" ref="P223:AE223" si="58">SUM(P211:P222)</f>
        <v>8</v>
      </c>
      <c r="Q223" s="51">
        <f t="shared" si="58"/>
        <v>8</v>
      </c>
      <c r="R223" s="51">
        <f t="shared" si="58"/>
        <v>8</v>
      </c>
      <c r="S223" s="51">
        <f t="shared" si="58"/>
        <v>8</v>
      </c>
      <c r="T223" s="92"/>
      <c r="U223" s="92"/>
      <c r="V223" s="69"/>
      <c r="W223" s="51">
        <f t="shared" si="58"/>
        <v>8</v>
      </c>
      <c r="X223" s="51">
        <f t="shared" si="58"/>
        <v>8</v>
      </c>
      <c r="Y223" s="51">
        <f t="shared" si="58"/>
        <v>8</v>
      </c>
      <c r="Z223" s="51">
        <f t="shared" si="58"/>
        <v>8</v>
      </c>
      <c r="AA223" s="92"/>
      <c r="AB223" s="92"/>
      <c r="AC223" s="92"/>
      <c r="AD223" s="51">
        <f t="shared" si="58"/>
        <v>8</v>
      </c>
      <c r="AE223" s="51">
        <f t="shared" si="58"/>
        <v>8</v>
      </c>
      <c r="AF223" s="71"/>
      <c r="AG223" s="12"/>
      <c r="AH223" s="12"/>
      <c r="AI223" s="54">
        <f>SUM(D223:I223,K223:P223,R223:W223,Y223:AB223)</f>
        <v>88</v>
      </c>
      <c r="AJ223" s="5"/>
    </row>
    <row r="224" spans="2:36" ht="24.9" customHeight="1">
      <c r="B224" s="3"/>
    </row>
    <row r="225" spans="2:36" ht="24.9" customHeight="1">
      <c r="D225" s="2" t="s">
        <v>40</v>
      </c>
      <c r="L225" s="2" t="s">
        <v>37</v>
      </c>
      <c r="V225" s="2" t="s">
        <v>35</v>
      </c>
      <c r="X225" s="2" t="s">
        <v>41</v>
      </c>
      <c r="AG225" s="2" t="s">
        <v>39</v>
      </c>
    </row>
    <row r="226" spans="2:36" ht="24.9" customHeight="1">
      <c r="D226" s="96" t="str">
        <f>D203</f>
        <v>(นางสาวปวีณา  ปันดวง )</v>
      </c>
      <c r="E226" s="96"/>
      <c r="F226" s="96"/>
      <c r="G226" s="96"/>
      <c r="H226" s="96"/>
      <c r="I226" s="96"/>
      <c r="J226" s="96"/>
      <c r="K226" s="96"/>
      <c r="X226" s="96" t="str">
        <f>X180</f>
        <v xml:space="preserve"> (นางสาวเฟื่องฟ้า พรหมนิพนธ์)</v>
      </c>
      <c r="Y226" s="96"/>
      <c r="Z226" s="96"/>
      <c r="AA226" s="96"/>
      <c r="AB226" s="96"/>
      <c r="AC226" s="96"/>
      <c r="AD226" s="96"/>
      <c r="AE226" s="96"/>
      <c r="AF226" s="96"/>
    </row>
    <row r="227" spans="2:36" ht="24.9" customHeight="1">
      <c r="D227" s="2" t="s">
        <v>36</v>
      </c>
      <c r="W227" s="2" t="s">
        <v>80</v>
      </c>
    </row>
    <row r="229" spans="2:36" ht="24.9" customHeight="1">
      <c r="B229" s="100" t="str">
        <f>B1</f>
        <v>แบบบันทึกดื่มนม</v>
      </c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</row>
    <row r="230" spans="2:36" ht="24.9" customHeight="1">
      <c r="B230" s="100" t="s">
        <v>84</v>
      </c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</row>
    <row r="231" spans="2:36" ht="24.9" customHeight="1">
      <c r="B231" s="101" t="s">
        <v>66</v>
      </c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</row>
    <row r="232" spans="2:36" ht="24.9" customHeight="1">
      <c r="B232" s="77" t="s">
        <v>10</v>
      </c>
      <c r="C232" s="77" t="s">
        <v>13</v>
      </c>
      <c r="D232" s="102" t="s">
        <v>90</v>
      </c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65" t="s">
        <v>12</v>
      </c>
      <c r="AJ232" s="120" t="s">
        <v>83</v>
      </c>
    </row>
    <row r="233" spans="2:36" ht="24.6" customHeight="1">
      <c r="B233" s="77"/>
      <c r="C233" s="77"/>
      <c r="D233" s="4" t="s">
        <v>0</v>
      </c>
      <c r="E233" s="4" t="s">
        <v>1</v>
      </c>
      <c r="F233" s="4" t="s">
        <v>2</v>
      </c>
      <c r="G233" s="4" t="s">
        <v>3</v>
      </c>
      <c r="H233" s="4" t="s">
        <v>4</v>
      </c>
      <c r="I233" s="4" t="s">
        <v>5</v>
      </c>
      <c r="J233" s="4" t="s">
        <v>6</v>
      </c>
      <c r="K233" s="4" t="s">
        <v>7</v>
      </c>
      <c r="L233" s="4" t="s">
        <v>8</v>
      </c>
      <c r="M233" s="4" t="s">
        <v>9</v>
      </c>
      <c r="N233" s="4" t="s">
        <v>14</v>
      </c>
      <c r="O233" s="4" t="s">
        <v>15</v>
      </c>
      <c r="P233" s="4" t="s">
        <v>16</v>
      </c>
      <c r="Q233" s="4" t="s">
        <v>17</v>
      </c>
      <c r="R233" s="4" t="s">
        <v>18</v>
      </c>
      <c r="S233" s="4" t="s">
        <v>19</v>
      </c>
      <c r="T233" s="4" t="s">
        <v>20</v>
      </c>
      <c r="U233" s="4" t="s">
        <v>21</v>
      </c>
      <c r="V233" s="4" t="s">
        <v>22</v>
      </c>
      <c r="W233" s="4" t="s">
        <v>23</v>
      </c>
      <c r="X233" s="4" t="s">
        <v>24</v>
      </c>
      <c r="Y233" s="4" t="s">
        <v>25</v>
      </c>
      <c r="Z233" s="4" t="s">
        <v>26</v>
      </c>
      <c r="AA233" s="4" t="s">
        <v>27</v>
      </c>
      <c r="AB233" s="4" t="s">
        <v>28</v>
      </c>
      <c r="AC233" s="4" t="s">
        <v>29</v>
      </c>
      <c r="AD233" s="4" t="s">
        <v>30</v>
      </c>
      <c r="AE233" s="4" t="s">
        <v>31</v>
      </c>
      <c r="AF233" s="4" t="s">
        <v>32</v>
      </c>
      <c r="AG233" s="4" t="s">
        <v>33</v>
      </c>
      <c r="AH233" s="4" t="s">
        <v>34</v>
      </c>
      <c r="AI233" s="65"/>
      <c r="AJ233" s="121"/>
    </row>
    <row r="234" spans="2:36" ht="23.1" customHeight="1">
      <c r="B234" s="1" t="s">
        <v>0</v>
      </c>
      <c r="C234" s="24" t="str">
        <f t="shared" ref="C234:C240" si="59">C211</f>
        <v>เด็กชายกันตภณ  สีสัน</v>
      </c>
      <c r="D234" s="59">
        <v>1</v>
      </c>
      <c r="E234" s="78">
        <v>0</v>
      </c>
      <c r="F234" s="78">
        <v>0</v>
      </c>
      <c r="G234" s="20">
        <v>1</v>
      </c>
      <c r="H234" s="20">
        <v>1</v>
      </c>
      <c r="I234" s="20">
        <v>1</v>
      </c>
      <c r="J234" s="20">
        <v>1</v>
      </c>
      <c r="K234" s="20">
        <v>1</v>
      </c>
      <c r="L234" s="78">
        <v>0</v>
      </c>
      <c r="M234" s="78">
        <v>0</v>
      </c>
      <c r="N234" s="20">
        <v>1</v>
      </c>
      <c r="O234" s="20">
        <v>1</v>
      </c>
      <c r="P234" s="20">
        <v>1</v>
      </c>
      <c r="Q234" s="20">
        <v>1</v>
      </c>
      <c r="R234" s="20">
        <v>1</v>
      </c>
      <c r="S234" s="78">
        <v>0</v>
      </c>
      <c r="T234" s="78">
        <v>0</v>
      </c>
      <c r="U234" s="20">
        <v>1</v>
      </c>
      <c r="V234" s="20">
        <v>1</v>
      </c>
      <c r="W234" s="20">
        <v>1</v>
      </c>
      <c r="X234" s="20">
        <v>1</v>
      </c>
      <c r="Y234" s="20">
        <v>1</v>
      </c>
      <c r="Z234" s="78">
        <v>0</v>
      </c>
      <c r="AA234" s="78">
        <v>0</v>
      </c>
      <c r="AB234" s="20">
        <v>1</v>
      </c>
      <c r="AC234" s="20">
        <v>1</v>
      </c>
      <c r="AD234" s="20">
        <v>1</v>
      </c>
      <c r="AE234" s="111" t="s">
        <v>89</v>
      </c>
      <c r="AF234" s="112"/>
      <c r="AG234" s="112"/>
      <c r="AH234" s="113"/>
      <c r="AI234" s="72">
        <f>SUM(D234:Q234,R234:X234,Y234:AD234,AF234:AH234)</f>
        <v>19</v>
      </c>
      <c r="AJ234" s="73">
        <f>SUM(AI143,AI165,AI188,AI211,AI234)</f>
        <v>100</v>
      </c>
    </row>
    <row r="235" spans="2:36" ht="23.1" customHeight="1">
      <c r="B235" s="1" t="s">
        <v>1</v>
      </c>
      <c r="C235" s="24" t="str">
        <f t="shared" si="59"/>
        <v>เด็กชายจิรภัทร    ผุดผ่อง</v>
      </c>
      <c r="D235" s="59">
        <v>1</v>
      </c>
      <c r="E235" s="79"/>
      <c r="F235" s="79"/>
      <c r="G235" s="20">
        <v>1</v>
      </c>
      <c r="H235" s="20">
        <v>1</v>
      </c>
      <c r="I235" s="20">
        <v>1</v>
      </c>
      <c r="J235" s="20">
        <v>1</v>
      </c>
      <c r="K235" s="20">
        <v>1</v>
      </c>
      <c r="L235" s="79"/>
      <c r="M235" s="79"/>
      <c r="N235" s="20">
        <v>1</v>
      </c>
      <c r="O235" s="20">
        <v>1</v>
      </c>
      <c r="P235" s="20">
        <v>1</v>
      </c>
      <c r="Q235" s="20">
        <v>1</v>
      </c>
      <c r="R235" s="20">
        <v>1</v>
      </c>
      <c r="S235" s="79"/>
      <c r="T235" s="79"/>
      <c r="U235" s="20">
        <v>1</v>
      </c>
      <c r="V235" s="20">
        <v>1</v>
      </c>
      <c r="W235" s="20">
        <v>1</v>
      </c>
      <c r="X235" s="20">
        <v>1</v>
      </c>
      <c r="Y235" s="20">
        <v>1</v>
      </c>
      <c r="Z235" s="79"/>
      <c r="AA235" s="79"/>
      <c r="AB235" s="20">
        <v>1</v>
      </c>
      <c r="AC235" s="20">
        <v>1</v>
      </c>
      <c r="AD235" s="20">
        <v>1</v>
      </c>
      <c r="AE235" s="114"/>
      <c r="AF235" s="115"/>
      <c r="AG235" s="115"/>
      <c r="AH235" s="116"/>
      <c r="AI235" s="72">
        <f t="shared" ref="AI235:AI241" si="60">SUM(D235:Q235,R235:X235,Y235:AD235,AF235:AH235)</f>
        <v>19</v>
      </c>
      <c r="AJ235" s="73">
        <f t="shared" ref="AJ235:AJ241" si="61">SUM(AI144,AI166,AI189,AI212,AI235)</f>
        <v>100</v>
      </c>
    </row>
    <row r="236" spans="2:36" ht="23.1" customHeight="1">
      <c r="B236" s="1" t="s">
        <v>2</v>
      </c>
      <c r="C236" s="24" t="str">
        <f t="shared" si="59"/>
        <v>เด็กชายธนกร      บุญเนตร</v>
      </c>
      <c r="D236" s="59">
        <v>1</v>
      </c>
      <c r="E236" s="79"/>
      <c r="F236" s="79"/>
      <c r="G236" s="20">
        <v>1</v>
      </c>
      <c r="H236" s="20">
        <v>1</v>
      </c>
      <c r="I236" s="20">
        <v>1</v>
      </c>
      <c r="J236" s="20">
        <v>1</v>
      </c>
      <c r="K236" s="20">
        <v>1</v>
      </c>
      <c r="L236" s="79"/>
      <c r="M236" s="79"/>
      <c r="N236" s="20">
        <v>1</v>
      </c>
      <c r="O236" s="20">
        <v>1</v>
      </c>
      <c r="P236" s="20">
        <v>1</v>
      </c>
      <c r="Q236" s="20">
        <v>1</v>
      </c>
      <c r="R236" s="20">
        <v>1</v>
      </c>
      <c r="S236" s="79"/>
      <c r="T236" s="79"/>
      <c r="U236" s="20">
        <v>1</v>
      </c>
      <c r="V236" s="20">
        <v>1</v>
      </c>
      <c r="W236" s="20">
        <v>1</v>
      </c>
      <c r="X236" s="20">
        <v>1</v>
      </c>
      <c r="Y236" s="20">
        <v>1</v>
      </c>
      <c r="Z236" s="79"/>
      <c r="AA236" s="79"/>
      <c r="AB236" s="20">
        <v>1</v>
      </c>
      <c r="AC236" s="20">
        <v>1</v>
      </c>
      <c r="AD236" s="20">
        <v>1</v>
      </c>
      <c r="AE236" s="114"/>
      <c r="AF236" s="115"/>
      <c r="AG236" s="115"/>
      <c r="AH236" s="116"/>
      <c r="AI236" s="72">
        <f t="shared" si="60"/>
        <v>19</v>
      </c>
      <c r="AJ236" s="73">
        <f t="shared" si="61"/>
        <v>100</v>
      </c>
    </row>
    <row r="237" spans="2:36" ht="23.1" customHeight="1">
      <c r="B237" s="1" t="s">
        <v>3</v>
      </c>
      <c r="C237" s="24" t="str">
        <f t="shared" si="59"/>
        <v>เด็กชายธนพล     หอมกลาง</v>
      </c>
      <c r="D237" s="59">
        <v>1</v>
      </c>
      <c r="E237" s="79"/>
      <c r="F237" s="79"/>
      <c r="G237" s="20">
        <v>1</v>
      </c>
      <c r="H237" s="20">
        <v>1</v>
      </c>
      <c r="I237" s="20">
        <v>1</v>
      </c>
      <c r="J237" s="20">
        <v>1</v>
      </c>
      <c r="K237" s="20">
        <v>1</v>
      </c>
      <c r="L237" s="79"/>
      <c r="M237" s="79"/>
      <c r="N237" s="20">
        <v>1</v>
      </c>
      <c r="O237" s="20">
        <v>1</v>
      </c>
      <c r="P237" s="20">
        <v>1</v>
      </c>
      <c r="Q237" s="20">
        <v>1</v>
      </c>
      <c r="R237" s="20">
        <v>1</v>
      </c>
      <c r="S237" s="79"/>
      <c r="T237" s="79"/>
      <c r="U237" s="20">
        <v>1</v>
      </c>
      <c r="V237" s="20">
        <v>1</v>
      </c>
      <c r="W237" s="20">
        <v>1</v>
      </c>
      <c r="X237" s="20">
        <v>1</v>
      </c>
      <c r="Y237" s="20">
        <v>1</v>
      </c>
      <c r="Z237" s="79"/>
      <c r="AA237" s="79"/>
      <c r="AB237" s="20">
        <v>1</v>
      </c>
      <c r="AC237" s="20">
        <v>1</v>
      </c>
      <c r="AD237" s="20">
        <v>1</v>
      </c>
      <c r="AE237" s="114"/>
      <c r="AF237" s="115"/>
      <c r="AG237" s="115"/>
      <c r="AH237" s="116"/>
      <c r="AI237" s="72">
        <f t="shared" si="60"/>
        <v>19</v>
      </c>
      <c r="AJ237" s="73">
        <f t="shared" si="61"/>
        <v>100</v>
      </c>
    </row>
    <row r="238" spans="2:36" ht="23.1" customHeight="1">
      <c r="B238" s="1" t="s">
        <v>4</v>
      </c>
      <c r="C238" s="24" t="str">
        <f t="shared" si="59"/>
        <v>เด็กชายอภินันท์   จำปาล่า</v>
      </c>
      <c r="D238" s="59">
        <v>1</v>
      </c>
      <c r="E238" s="79"/>
      <c r="F238" s="79"/>
      <c r="G238" s="20">
        <v>1</v>
      </c>
      <c r="H238" s="20">
        <v>1</v>
      </c>
      <c r="I238" s="20">
        <v>1</v>
      </c>
      <c r="J238" s="20">
        <v>1</v>
      </c>
      <c r="K238" s="20">
        <v>1</v>
      </c>
      <c r="L238" s="79"/>
      <c r="M238" s="79"/>
      <c r="N238" s="20">
        <v>1</v>
      </c>
      <c r="O238" s="20">
        <v>1</v>
      </c>
      <c r="P238" s="20">
        <v>1</v>
      </c>
      <c r="Q238" s="20">
        <v>1</v>
      </c>
      <c r="R238" s="20">
        <v>1</v>
      </c>
      <c r="S238" s="79"/>
      <c r="T238" s="79"/>
      <c r="U238" s="20">
        <v>1</v>
      </c>
      <c r="V238" s="20">
        <v>1</v>
      </c>
      <c r="W238" s="20">
        <v>1</v>
      </c>
      <c r="X238" s="20">
        <v>1</v>
      </c>
      <c r="Y238" s="20">
        <v>1</v>
      </c>
      <c r="Z238" s="79"/>
      <c r="AA238" s="79"/>
      <c r="AB238" s="20">
        <v>1</v>
      </c>
      <c r="AC238" s="20">
        <v>1</v>
      </c>
      <c r="AD238" s="20">
        <v>1</v>
      </c>
      <c r="AE238" s="114"/>
      <c r="AF238" s="115"/>
      <c r="AG238" s="115"/>
      <c r="AH238" s="116"/>
      <c r="AI238" s="72">
        <f t="shared" si="60"/>
        <v>19</v>
      </c>
      <c r="AJ238" s="73">
        <f t="shared" si="61"/>
        <v>100</v>
      </c>
    </row>
    <row r="239" spans="2:36" ht="23.1" customHeight="1">
      <c r="B239" s="1" t="s">
        <v>5</v>
      </c>
      <c r="C239" s="24" t="str">
        <f t="shared" si="59"/>
        <v>เด็กชายเมธาภูมิ  รอดโฉม</v>
      </c>
      <c r="D239" s="59">
        <v>1</v>
      </c>
      <c r="E239" s="79"/>
      <c r="F239" s="79"/>
      <c r="G239" s="20">
        <v>1</v>
      </c>
      <c r="H239" s="20">
        <v>1</v>
      </c>
      <c r="I239" s="20">
        <v>1</v>
      </c>
      <c r="J239" s="20">
        <v>1</v>
      </c>
      <c r="K239" s="20">
        <v>1</v>
      </c>
      <c r="L239" s="79"/>
      <c r="M239" s="79"/>
      <c r="N239" s="20">
        <v>1</v>
      </c>
      <c r="O239" s="20">
        <v>1</v>
      </c>
      <c r="P239" s="20">
        <v>1</v>
      </c>
      <c r="Q239" s="20">
        <v>1</v>
      </c>
      <c r="R239" s="20">
        <v>1</v>
      </c>
      <c r="S239" s="79"/>
      <c r="T239" s="79"/>
      <c r="U239" s="20">
        <v>1</v>
      </c>
      <c r="V239" s="20">
        <v>1</v>
      </c>
      <c r="W239" s="20">
        <v>1</v>
      </c>
      <c r="X239" s="20">
        <v>1</v>
      </c>
      <c r="Y239" s="20">
        <v>1</v>
      </c>
      <c r="Z239" s="79"/>
      <c r="AA239" s="79"/>
      <c r="AB239" s="20">
        <v>1</v>
      </c>
      <c r="AC239" s="20">
        <v>1</v>
      </c>
      <c r="AD239" s="20">
        <v>1</v>
      </c>
      <c r="AE239" s="114"/>
      <c r="AF239" s="115"/>
      <c r="AG239" s="115"/>
      <c r="AH239" s="116"/>
      <c r="AI239" s="72">
        <f t="shared" si="60"/>
        <v>19</v>
      </c>
      <c r="AJ239" s="73">
        <f t="shared" si="61"/>
        <v>100</v>
      </c>
    </row>
    <row r="240" spans="2:36" ht="23.1" customHeight="1">
      <c r="B240" s="1" t="s">
        <v>6</v>
      </c>
      <c r="C240" s="24" t="str">
        <f t="shared" si="59"/>
        <v>เด็กหญิงนันทิชา   แย้มวัตร</v>
      </c>
      <c r="D240" s="59">
        <v>1</v>
      </c>
      <c r="E240" s="79"/>
      <c r="F240" s="79"/>
      <c r="G240" s="20">
        <v>1</v>
      </c>
      <c r="H240" s="20">
        <v>1</v>
      </c>
      <c r="I240" s="20">
        <v>1</v>
      </c>
      <c r="J240" s="20">
        <v>1</v>
      </c>
      <c r="K240" s="20">
        <v>1</v>
      </c>
      <c r="L240" s="79"/>
      <c r="M240" s="79"/>
      <c r="N240" s="20">
        <v>1</v>
      </c>
      <c r="O240" s="20">
        <v>1</v>
      </c>
      <c r="P240" s="20">
        <v>1</v>
      </c>
      <c r="Q240" s="20">
        <v>1</v>
      </c>
      <c r="R240" s="20">
        <v>1</v>
      </c>
      <c r="S240" s="79"/>
      <c r="T240" s="79"/>
      <c r="U240" s="20">
        <v>1</v>
      </c>
      <c r="V240" s="20">
        <v>1</v>
      </c>
      <c r="W240" s="20">
        <v>1</v>
      </c>
      <c r="X240" s="20">
        <v>1</v>
      </c>
      <c r="Y240" s="20">
        <v>1</v>
      </c>
      <c r="Z240" s="79"/>
      <c r="AA240" s="79"/>
      <c r="AB240" s="20">
        <v>1</v>
      </c>
      <c r="AC240" s="20">
        <v>1</v>
      </c>
      <c r="AD240" s="20">
        <v>1</v>
      </c>
      <c r="AE240" s="114"/>
      <c r="AF240" s="115"/>
      <c r="AG240" s="115"/>
      <c r="AH240" s="116"/>
      <c r="AI240" s="72">
        <f t="shared" si="60"/>
        <v>19</v>
      </c>
      <c r="AJ240" s="73">
        <f t="shared" si="61"/>
        <v>100</v>
      </c>
    </row>
    <row r="241" spans="2:36" ht="23.1" customHeight="1">
      <c r="B241" s="1">
        <v>8</v>
      </c>
      <c r="C241" s="76" t="s">
        <v>92</v>
      </c>
      <c r="D241" s="59">
        <v>1</v>
      </c>
      <c r="E241" s="79"/>
      <c r="F241" s="79"/>
      <c r="G241" s="20">
        <v>1</v>
      </c>
      <c r="H241" s="20">
        <v>1</v>
      </c>
      <c r="I241" s="20">
        <v>1</v>
      </c>
      <c r="J241" s="20">
        <v>1</v>
      </c>
      <c r="K241" s="20">
        <v>1</v>
      </c>
      <c r="L241" s="79"/>
      <c r="M241" s="79"/>
      <c r="N241" s="20">
        <v>1</v>
      </c>
      <c r="O241" s="20">
        <v>1</v>
      </c>
      <c r="P241" s="20">
        <v>1</v>
      </c>
      <c r="Q241" s="20">
        <v>1</v>
      </c>
      <c r="R241" s="20">
        <v>1</v>
      </c>
      <c r="S241" s="79"/>
      <c r="T241" s="79"/>
      <c r="U241" s="20">
        <v>1</v>
      </c>
      <c r="V241" s="20">
        <v>1</v>
      </c>
      <c r="W241" s="20">
        <v>1</v>
      </c>
      <c r="X241" s="20">
        <v>1</v>
      </c>
      <c r="Y241" s="20">
        <v>1</v>
      </c>
      <c r="Z241" s="79"/>
      <c r="AA241" s="79"/>
      <c r="AB241" s="20">
        <v>1</v>
      </c>
      <c r="AC241" s="20">
        <v>1</v>
      </c>
      <c r="AD241" s="20">
        <v>1</v>
      </c>
      <c r="AE241" s="117"/>
      <c r="AF241" s="118"/>
      <c r="AG241" s="118"/>
      <c r="AH241" s="119"/>
      <c r="AI241" s="72">
        <f t="shared" si="60"/>
        <v>19</v>
      </c>
      <c r="AJ241" s="73">
        <f t="shared" si="61"/>
        <v>100</v>
      </c>
    </row>
    <row r="242" spans="2:36" ht="23.1" customHeight="1">
      <c r="B242" s="1"/>
      <c r="C242" s="55">
        <f>C220</f>
        <v>0</v>
      </c>
      <c r="D242" s="47">
        <v>0</v>
      </c>
      <c r="E242" s="79"/>
      <c r="F242" s="79"/>
      <c r="G242" s="69"/>
      <c r="H242" s="69"/>
      <c r="I242" s="69"/>
      <c r="J242" s="47">
        <v>0</v>
      </c>
      <c r="K242" s="47">
        <v>0</v>
      </c>
      <c r="L242" s="79"/>
      <c r="M242" s="79"/>
      <c r="N242" s="69"/>
      <c r="O242" s="69"/>
      <c r="P242" s="47">
        <v>0</v>
      </c>
      <c r="Q242" s="47">
        <v>0</v>
      </c>
      <c r="R242" s="47">
        <v>0</v>
      </c>
      <c r="S242" s="79"/>
      <c r="T242" s="79"/>
      <c r="U242" s="69"/>
      <c r="V242" s="69"/>
      <c r="W242" s="47">
        <v>0</v>
      </c>
      <c r="X242" s="47">
        <v>0</v>
      </c>
      <c r="Y242" s="47">
        <v>0</v>
      </c>
      <c r="Z242" s="79"/>
      <c r="AA242" s="79"/>
      <c r="AB242" s="69"/>
      <c r="AC242" s="69"/>
      <c r="AD242" s="47">
        <v>0</v>
      </c>
      <c r="AE242" s="47">
        <v>0</v>
      </c>
      <c r="AF242" s="47">
        <v>0</v>
      </c>
      <c r="AG242" s="47">
        <v>0</v>
      </c>
      <c r="AH242" s="47">
        <v>0</v>
      </c>
      <c r="AI242" s="53">
        <f>SUM(D242:O242,R242:W242,Y242:AD242,AF242:AH242)</f>
        <v>0</v>
      </c>
      <c r="AJ242" s="5"/>
    </row>
    <row r="243" spans="2:36" ht="23.1" customHeight="1">
      <c r="B243" s="1"/>
      <c r="C243" s="55">
        <f>C221</f>
        <v>0</v>
      </c>
      <c r="D243" s="47"/>
      <c r="E243" s="79"/>
      <c r="F243" s="79"/>
      <c r="G243" s="69"/>
      <c r="H243" s="69"/>
      <c r="I243" s="69"/>
      <c r="J243" s="47"/>
      <c r="K243" s="47"/>
      <c r="L243" s="79"/>
      <c r="M243" s="79"/>
      <c r="N243" s="69"/>
      <c r="O243" s="69"/>
      <c r="P243" s="47"/>
      <c r="Q243" s="47"/>
      <c r="R243" s="47"/>
      <c r="S243" s="79"/>
      <c r="T243" s="79"/>
      <c r="U243" s="69"/>
      <c r="V243" s="69"/>
      <c r="W243" s="47"/>
      <c r="X243" s="47"/>
      <c r="Y243" s="47"/>
      <c r="Z243" s="79"/>
      <c r="AA243" s="79"/>
      <c r="AB243" s="69"/>
      <c r="AC243" s="69"/>
      <c r="AD243" s="47"/>
      <c r="AE243" s="47"/>
      <c r="AF243" s="47"/>
      <c r="AG243" s="47"/>
      <c r="AH243" s="47"/>
      <c r="AI243" s="53">
        <f>SUM(D243:O243,R243:W243,Y243:AD243,AF243:AH243)</f>
        <v>0</v>
      </c>
      <c r="AJ243" s="5"/>
    </row>
    <row r="244" spans="2:36" ht="23.1" customHeight="1">
      <c r="B244" s="1"/>
      <c r="C244" s="55">
        <f>C222</f>
        <v>0</v>
      </c>
      <c r="D244" s="47"/>
      <c r="E244" s="79"/>
      <c r="F244" s="79"/>
      <c r="G244" s="69"/>
      <c r="H244" s="69"/>
      <c r="I244" s="69"/>
      <c r="J244" s="47"/>
      <c r="K244" s="47"/>
      <c r="L244" s="79"/>
      <c r="M244" s="79"/>
      <c r="N244" s="69"/>
      <c r="O244" s="69"/>
      <c r="P244" s="47"/>
      <c r="Q244" s="47"/>
      <c r="R244" s="47"/>
      <c r="S244" s="79"/>
      <c r="T244" s="79"/>
      <c r="U244" s="69"/>
      <c r="V244" s="69"/>
      <c r="W244" s="47"/>
      <c r="X244" s="47"/>
      <c r="Y244" s="47"/>
      <c r="Z244" s="79"/>
      <c r="AA244" s="79"/>
      <c r="AB244" s="69"/>
      <c r="AC244" s="69"/>
      <c r="AD244" s="47"/>
      <c r="AE244" s="47"/>
      <c r="AF244" s="47"/>
      <c r="AG244" s="47"/>
      <c r="AH244" s="47"/>
      <c r="AI244" s="53">
        <f>SUM(D244:O244,R244:W244,Y244:AD244,AF244:AH244)</f>
        <v>0</v>
      </c>
      <c r="AJ244" s="5"/>
    </row>
    <row r="245" spans="2:36" ht="23.1" customHeight="1">
      <c r="B245" s="1"/>
      <c r="C245" s="56" t="s">
        <v>12</v>
      </c>
      <c r="D245" s="51">
        <f>SUM(D234:D244)</f>
        <v>8</v>
      </c>
      <c r="E245" s="80"/>
      <c r="F245" s="80"/>
      <c r="G245" s="69"/>
      <c r="H245" s="69"/>
      <c r="I245" s="69"/>
      <c r="J245" s="51">
        <f>SUM(J234:J244)</f>
        <v>8</v>
      </c>
      <c r="K245" s="51">
        <f>SUM(K234:K244)</f>
        <v>8</v>
      </c>
      <c r="L245" s="80"/>
      <c r="M245" s="80"/>
      <c r="N245" s="69"/>
      <c r="O245" s="69"/>
      <c r="P245" s="51">
        <f>SUM(P234:P244)</f>
        <v>8</v>
      </c>
      <c r="Q245" s="51">
        <f>SUM(Q234:Q244)</f>
        <v>8</v>
      </c>
      <c r="R245" s="51">
        <f>SUM(R234:R244)</f>
        <v>8</v>
      </c>
      <c r="S245" s="80"/>
      <c r="T245" s="80"/>
      <c r="U245" s="69"/>
      <c r="V245" s="69"/>
      <c r="W245" s="51">
        <f>SUM(W234:W244)</f>
        <v>8</v>
      </c>
      <c r="X245" s="51">
        <f>SUM(X234:X244)</f>
        <v>8</v>
      </c>
      <c r="Y245" s="51">
        <f>SUM(Y234:Y244)</f>
        <v>8</v>
      </c>
      <c r="Z245" s="80"/>
      <c r="AA245" s="80"/>
      <c r="AB245" s="69"/>
      <c r="AC245" s="69"/>
      <c r="AD245" s="51">
        <f>SUM(AD234:AD244)</f>
        <v>8</v>
      </c>
      <c r="AE245" s="51">
        <f>SUM(AE234:AE244)</f>
        <v>0</v>
      </c>
      <c r="AF245" s="51">
        <f>SUM(AF234:AF244)</f>
        <v>0</v>
      </c>
      <c r="AG245" s="51">
        <f>SUM(AG234:AG244)</f>
        <v>0</v>
      </c>
      <c r="AH245" s="51">
        <f>SUM(AH234:AH244)</f>
        <v>0</v>
      </c>
      <c r="AI245" s="54">
        <f>SUM(D245:O245,R245:W245,Y245:AD245,AF245:AH245)</f>
        <v>56</v>
      </c>
      <c r="AJ245" s="5"/>
    </row>
    <row r="246" spans="2:36" ht="24.9" customHeight="1">
      <c r="B246" s="3"/>
      <c r="C246" s="57"/>
      <c r="D246" s="57"/>
      <c r="E246" s="57"/>
      <c r="F246" s="57"/>
    </row>
    <row r="247" spans="2:36" ht="24.9" customHeight="1">
      <c r="D247" s="2" t="s">
        <v>40</v>
      </c>
      <c r="L247" s="2" t="s">
        <v>37</v>
      </c>
      <c r="V247" s="2" t="s">
        <v>35</v>
      </c>
      <c r="X247" s="2" t="s">
        <v>41</v>
      </c>
      <c r="AG247" s="2" t="s">
        <v>39</v>
      </c>
    </row>
    <row r="248" spans="2:36" ht="24.9" customHeight="1">
      <c r="D248" s="96" t="str">
        <f>D226</f>
        <v>(นางสาวปวีณา  ปันดวง )</v>
      </c>
      <c r="E248" s="96"/>
      <c r="F248" s="96"/>
      <c r="G248" s="96"/>
      <c r="H248" s="96"/>
      <c r="I248" s="96"/>
      <c r="J248" s="96"/>
      <c r="K248" s="96"/>
      <c r="X248" s="96" t="str">
        <f>X157</f>
        <v xml:space="preserve"> (นางสาวเฟื่องฟ้า พรหมนิพนธ์)</v>
      </c>
      <c r="Y248" s="96"/>
      <c r="Z248" s="96"/>
      <c r="AA248" s="96"/>
      <c r="AB248" s="96"/>
      <c r="AC248" s="96"/>
      <c r="AD248" s="96"/>
      <c r="AE248" s="96"/>
      <c r="AF248" s="96"/>
    </row>
    <row r="249" spans="2:36" ht="24.9" customHeight="1">
      <c r="D249" s="2" t="s">
        <v>36</v>
      </c>
      <c r="W249" s="2" t="str">
        <f>V158</f>
        <v>ตำแหน่งผู้อำนวยการโรงเรียนบ้านตระแบกงาม</v>
      </c>
    </row>
    <row r="251" spans="2:36" ht="24.9" customHeight="1">
      <c r="B251" s="100" t="str">
        <f>B23</f>
        <v>แบบบันทึกดื่มนม</v>
      </c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</row>
    <row r="252" spans="2:36" ht="24.9" customHeight="1">
      <c r="B252" s="100" t="s">
        <v>84</v>
      </c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</row>
    <row r="253" spans="2:36" ht="24.9" customHeight="1">
      <c r="B253" s="101" t="s">
        <v>68</v>
      </c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</row>
    <row r="254" spans="2:36" ht="24.9" customHeight="1">
      <c r="B254" s="77" t="s">
        <v>10</v>
      </c>
      <c r="C254" s="77" t="s">
        <v>13</v>
      </c>
      <c r="D254" s="102" t="s">
        <v>90</v>
      </c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77" t="s">
        <v>12</v>
      </c>
      <c r="AJ254" s="77" t="s">
        <v>11</v>
      </c>
    </row>
    <row r="255" spans="2:36" ht="24.9" customHeight="1">
      <c r="B255" s="77"/>
      <c r="C255" s="77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77"/>
      <c r="AJ255" s="77"/>
    </row>
    <row r="256" spans="2:36" ht="24.9" customHeight="1">
      <c r="B256" s="77"/>
      <c r="C256" s="77"/>
      <c r="D256" s="4" t="s">
        <v>0</v>
      </c>
      <c r="E256" s="4" t="s">
        <v>1</v>
      </c>
      <c r="F256" s="4" t="s">
        <v>2</v>
      </c>
      <c r="G256" s="4" t="s">
        <v>3</v>
      </c>
      <c r="H256" s="4" t="s">
        <v>4</v>
      </c>
      <c r="I256" s="4" t="s">
        <v>5</v>
      </c>
      <c r="J256" s="4" t="s">
        <v>6</v>
      </c>
      <c r="K256" s="4" t="s">
        <v>7</v>
      </c>
      <c r="L256" s="4" t="s">
        <v>8</v>
      </c>
      <c r="M256" s="4" t="s">
        <v>9</v>
      </c>
      <c r="N256" s="4" t="s">
        <v>14</v>
      </c>
      <c r="O256" s="4" t="s">
        <v>15</v>
      </c>
      <c r="P256" s="4" t="s">
        <v>16</v>
      </c>
      <c r="Q256" s="4" t="s">
        <v>17</v>
      </c>
      <c r="R256" s="4" t="s">
        <v>18</v>
      </c>
      <c r="S256" s="4" t="s">
        <v>19</v>
      </c>
      <c r="T256" s="4" t="s">
        <v>20</v>
      </c>
      <c r="U256" s="4" t="s">
        <v>21</v>
      </c>
      <c r="V256" s="4" t="s">
        <v>22</v>
      </c>
      <c r="W256" s="4" t="s">
        <v>23</v>
      </c>
      <c r="X256" s="4" t="s">
        <v>24</v>
      </c>
      <c r="Y256" s="4" t="s">
        <v>25</v>
      </c>
      <c r="Z256" s="4" t="s">
        <v>26</v>
      </c>
      <c r="AA256" s="4" t="s">
        <v>27</v>
      </c>
      <c r="AB256" s="4" t="s">
        <v>28</v>
      </c>
      <c r="AC256" s="4" t="s">
        <v>29</v>
      </c>
      <c r="AD256" s="4" t="s">
        <v>30</v>
      </c>
      <c r="AE256" s="4" t="s">
        <v>31</v>
      </c>
      <c r="AF256" s="4" t="s">
        <v>32</v>
      </c>
      <c r="AG256" s="4" t="s">
        <v>33</v>
      </c>
      <c r="AH256" s="4" t="s">
        <v>34</v>
      </c>
      <c r="AI256" s="77"/>
      <c r="AJ256" s="77"/>
    </row>
    <row r="257" spans="2:36" ht="23.1" customHeight="1">
      <c r="B257" s="1" t="s">
        <v>0</v>
      </c>
      <c r="C257" s="24" t="str">
        <f>C234</f>
        <v>เด็กชายกันตภณ  สีสัน</v>
      </c>
      <c r="D257" s="81" t="s">
        <v>89</v>
      </c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3"/>
      <c r="AI257" s="53">
        <f t="shared" ref="AI257:AI269" si="62">SUM(D257:E257,H257:L257)</f>
        <v>0</v>
      </c>
      <c r="AJ257" s="5"/>
    </row>
    <row r="258" spans="2:36" ht="23.1" customHeight="1">
      <c r="B258" s="1" t="s">
        <v>1</v>
      </c>
      <c r="C258" s="24" t="str">
        <f t="shared" ref="C258:C263" si="63">C235</f>
        <v>เด็กชายจิรภัทร    ผุดผ่อง</v>
      </c>
      <c r="D258" s="84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6"/>
      <c r="AI258" s="53">
        <f t="shared" si="62"/>
        <v>0</v>
      </c>
      <c r="AJ258" s="5"/>
    </row>
    <row r="259" spans="2:36" ht="23.1" customHeight="1">
      <c r="B259" s="1" t="s">
        <v>2</v>
      </c>
      <c r="C259" s="24" t="str">
        <f t="shared" si="63"/>
        <v>เด็กชายธนกร      บุญเนตร</v>
      </c>
      <c r="D259" s="84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6"/>
      <c r="AI259" s="53">
        <f t="shared" si="62"/>
        <v>0</v>
      </c>
      <c r="AJ259" s="5"/>
    </row>
    <row r="260" spans="2:36" ht="23.1" customHeight="1">
      <c r="B260" s="1" t="s">
        <v>3</v>
      </c>
      <c r="C260" s="24" t="str">
        <f t="shared" si="63"/>
        <v>เด็กชายธนพล     หอมกลาง</v>
      </c>
      <c r="D260" s="84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6"/>
      <c r="AI260" s="53">
        <f t="shared" si="62"/>
        <v>0</v>
      </c>
      <c r="AJ260" s="5"/>
    </row>
    <row r="261" spans="2:36" ht="23.1" customHeight="1">
      <c r="B261" s="1" t="s">
        <v>4</v>
      </c>
      <c r="C261" s="24" t="str">
        <f t="shared" si="63"/>
        <v>เด็กชายอภินันท์   จำปาล่า</v>
      </c>
      <c r="D261" s="84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6"/>
      <c r="AI261" s="53">
        <f t="shared" si="62"/>
        <v>0</v>
      </c>
      <c r="AJ261" s="5"/>
    </row>
    <row r="262" spans="2:36" ht="23.1" customHeight="1">
      <c r="B262" s="1" t="s">
        <v>5</v>
      </c>
      <c r="C262" s="24" t="str">
        <f t="shared" si="63"/>
        <v>เด็กชายเมธาภูมิ  รอดโฉม</v>
      </c>
      <c r="D262" s="84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6"/>
      <c r="AI262" s="53">
        <f t="shared" si="62"/>
        <v>0</v>
      </c>
      <c r="AJ262" s="5"/>
    </row>
    <row r="263" spans="2:36" ht="23.1" customHeight="1">
      <c r="B263" s="1" t="s">
        <v>6</v>
      </c>
      <c r="C263" s="24" t="str">
        <f t="shared" si="63"/>
        <v>เด็กหญิงนันทิชา   แย้มวัตร</v>
      </c>
      <c r="D263" s="84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6"/>
      <c r="AI263" s="53">
        <f t="shared" si="62"/>
        <v>0</v>
      </c>
      <c r="AJ263" s="5"/>
    </row>
    <row r="264" spans="2:36" ht="23.1" customHeight="1">
      <c r="B264" s="1"/>
      <c r="C264" s="7"/>
      <c r="D264" s="84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6"/>
      <c r="AI264" s="53">
        <f t="shared" si="62"/>
        <v>0</v>
      </c>
      <c r="AJ264" s="5"/>
    </row>
    <row r="265" spans="2:36" ht="23.1" customHeight="1">
      <c r="B265" s="1"/>
      <c r="C265" s="7"/>
      <c r="D265" s="84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6"/>
      <c r="AI265" s="53">
        <f t="shared" si="62"/>
        <v>0</v>
      </c>
      <c r="AJ265" s="5"/>
    </row>
    <row r="266" spans="2:36" ht="23.1" customHeight="1">
      <c r="B266" s="1"/>
      <c r="C266" s="7"/>
      <c r="D266" s="84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6"/>
      <c r="AI266" s="53">
        <f t="shared" si="62"/>
        <v>0</v>
      </c>
      <c r="AJ266" s="5"/>
    </row>
    <row r="267" spans="2:36" ht="23.1" customHeight="1">
      <c r="B267" s="1"/>
      <c r="C267" s="7"/>
      <c r="D267" s="84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6"/>
      <c r="AI267" s="53">
        <f t="shared" si="62"/>
        <v>0</v>
      </c>
      <c r="AJ267" s="5"/>
    </row>
    <row r="268" spans="2:36" ht="23.1" customHeight="1">
      <c r="B268" s="1"/>
      <c r="C268" s="7"/>
      <c r="D268" s="84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6"/>
      <c r="AI268" s="53">
        <f t="shared" si="62"/>
        <v>0</v>
      </c>
      <c r="AJ268" s="23"/>
    </row>
    <row r="269" spans="2:36" ht="23.1" customHeight="1">
      <c r="B269" s="1"/>
      <c r="C269" s="6" t="s">
        <v>12</v>
      </c>
      <c r="D269" s="87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9"/>
      <c r="AI269" s="54">
        <f t="shared" si="62"/>
        <v>0</v>
      </c>
      <c r="AJ269" s="5"/>
    </row>
    <row r="270" spans="2:36" ht="24.9" customHeight="1">
      <c r="B270" s="3"/>
    </row>
    <row r="271" spans="2:36" ht="24.9" customHeight="1">
      <c r="D271" s="2" t="s">
        <v>40</v>
      </c>
      <c r="L271" s="2" t="s">
        <v>37</v>
      </c>
      <c r="V271" s="2" t="s">
        <v>35</v>
      </c>
      <c r="X271" s="2" t="s">
        <v>41</v>
      </c>
      <c r="AG271" s="2" t="s">
        <v>39</v>
      </c>
    </row>
    <row r="272" spans="2:36" ht="24.9" customHeight="1">
      <c r="D272" s="96" t="str">
        <f>D248</f>
        <v>(นางสาวปวีณา  ปันดวง )</v>
      </c>
      <c r="E272" s="96"/>
      <c r="F272" s="96"/>
      <c r="G272" s="96"/>
      <c r="H272" s="96"/>
      <c r="I272" s="96"/>
      <c r="J272" s="96"/>
      <c r="K272" s="96"/>
      <c r="X272" s="96" t="str">
        <f>X180</f>
        <v xml:space="preserve"> (นางสาวเฟื่องฟ้า พรหมนิพนธ์)</v>
      </c>
      <c r="Y272" s="96"/>
      <c r="Z272" s="96"/>
      <c r="AA272" s="96"/>
      <c r="AB272" s="96"/>
      <c r="AC272" s="96"/>
      <c r="AD272" s="96"/>
      <c r="AE272" s="96"/>
      <c r="AF272" s="96"/>
    </row>
    <row r="273" spans="4:23" ht="24.9" customHeight="1">
      <c r="D273" s="2" t="s">
        <v>36</v>
      </c>
      <c r="W273" s="2" t="s">
        <v>38</v>
      </c>
    </row>
  </sheetData>
  <mergeCells count="238">
    <mergeCell ref="X272:AF272"/>
    <mergeCell ref="AG165:AG177"/>
    <mergeCell ref="G211:G223"/>
    <mergeCell ref="AE234:AH241"/>
    <mergeCell ref="AJ232:AJ233"/>
    <mergeCell ref="F234:F245"/>
    <mergeCell ref="D248:K248"/>
    <mergeCell ref="D272:K272"/>
    <mergeCell ref="AG97:AG109"/>
    <mergeCell ref="J121:J132"/>
    <mergeCell ref="Q121:Q132"/>
    <mergeCell ref="X121:X132"/>
    <mergeCell ref="AE121:AE132"/>
    <mergeCell ref="G143:G154"/>
    <mergeCell ref="N143:N154"/>
    <mergeCell ref="U143:U154"/>
    <mergeCell ref="AB143:AB154"/>
    <mergeCell ref="D135:K135"/>
    <mergeCell ref="D112:K112"/>
    <mergeCell ref="E165:E177"/>
    <mergeCell ref="U136:AI136"/>
    <mergeCell ref="S97:S109"/>
    <mergeCell ref="Z97:Z109"/>
    <mergeCell ref="AI141:AI142"/>
    <mergeCell ref="AI119:AI120"/>
    <mergeCell ref="AA165:AA177"/>
    <mergeCell ref="F165:F177"/>
    <mergeCell ref="D163:AH163"/>
    <mergeCell ref="E234:E245"/>
    <mergeCell ref="AE188:AE200"/>
    <mergeCell ref="H143:H154"/>
    <mergeCell ref="O143:O154"/>
    <mergeCell ref="V143:V154"/>
    <mergeCell ref="AC143:AC154"/>
    <mergeCell ref="X157:AF157"/>
    <mergeCell ref="D157:K157"/>
    <mergeCell ref="D180:K180"/>
    <mergeCell ref="B230:AJ230"/>
    <mergeCell ref="AF165:AF177"/>
    <mergeCell ref="I188:I200"/>
    <mergeCell ref="D203:K203"/>
    <mergeCell ref="D226:K226"/>
    <mergeCell ref="U211:U223"/>
    <mergeCell ref="AB211:AB223"/>
    <mergeCell ref="B231:AJ231"/>
    <mergeCell ref="X226:AF226"/>
    <mergeCell ref="AC211:AC223"/>
    <mergeCell ref="AI186:AI187"/>
    <mergeCell ref="C209:C210"/>
    <mergeCell ref="D65:K65"/>
    <mergeCell ref="B68:AJ68"/>
    <mergeCell ref="B69:AJ69"/>
    <mergeCell ref="V73:V85"/>
    <mergeCell ref="AC73:AC85"/>
    <mergeCell ref="E73:E85"/>
    <mergeCell ref="J188:J200"/>
    <mergeCell ref="Q188:Q200"/>
    <mergeCell ref="X188:X200"/>
    <mergeCell ref="L165:L177"/>
    <mergeCell ref="S165:S177"/>
    <mergeCell ref="Z165:Z177"/>
    <mergeCell ref="V89:AJ89"/>
    <mergeCell ref="AJ141:AJ142"/>
    <mergeCell ref="AJ163:AJ164"/>
    <mergeCell ref="B160:AJ160"/>
    <mergeCell ref="B161:AJ161"/>
    <mergeCell ref="C163:C164"/>
    <mergeCell ref="AI163:AI164"/>
    <mergeCell ref="AJ186:AJ187"/>
    <mergeCell ref="B138:AJ138"/>
    <mergeCell ref="B139:AJ139"/>
    <mergeCell ref="X88:AF88"/>
    <mergeCell ref="T165:T177"/>
    <mergeCell ref="H73:H85"/>
    <mergeCell ref="P73:P85"/>
    <mergeCell ref="V66:AJ66"/>
    <mergeCell ref="B70:AJ70"/>
    <mergeCell ref="B71:B72"/>
    <mergeCell ref="AI71:AI72"/>
    <mergeCell ref="AJ71:AJ72"/>
    <mergeCell ref="C71:C72"/>
    <mergeCell ref="D71:AH71"/>
    <mergeCell ref="I73:I85"/>
    <mergeCell ref="Q73:Q85"/>
    <mergeCell ref="W73:W85"/>
    <mergeCell ref="AD73:AD85"/>
    <mergeCell ref="O73:O85"/>
    <mergeCell ref="M165:M177"/>
    <mergeCell ref="AH165:AH177"/>
    <mergeCell ref="H165:H177"/>
    <mergeCell ref="D186:AH186"/>
    <mergeCell ref="B23:AJ23"/>
    <mergeCell ref="B24:AJ24"/>
    <mergeCell ref="B25:AJ25"/>
    <mergeCell ref="M28:M40"/>
    <mergeCell ref="T28:T40"/>
    <mergeCell ref="AA28:AA40"/>
    <mergeCell ref="D26:AH26"/>
    <mergeCell ref="X65:AF65"/>
    <mergeCell ref="E50:E62"/>
    <mergeCell ref="B26:B27"/>
    <mergeCell ref="C26:C27"/>
    <mergeCell ref="B48:B49"/>
    <mergeCell ref="C48:C49"/>
    <mergeCell ref="D48:AH48"/>
    <mergeCell ref="G28:G40"/>
    <mergeCell ref="B162:AJ162"/>
    <mergeCell ref="B163:B164"/>
    <mergeCell ref="N28:N40"/>
    <mergeCell ref="U28:U40"/>
    <mergeCell ref="AB28:AB40"/>
    <mergeCell ref="D119:AH119"/>
    <mergeCell ref="B118:AJ118"/>
    <mergeCell ref="B119:B120"/>
    <mergeCell ref="C119:C120"/>
    <mergeCell ref="E97:E109"/>
    <mergeCell ref="L97:L109"/>
    <mergeCell ref="AJ95:AJ96"/>
    <mergeCell ref="D95:AH95"/>
    <mergeCell ref="B117:AJ117"/>
    <mergeCell ref="F97:F109"/>
    <mergeCell ref="B251:AJ251"/>
    <mergeCell ref="B252:AJ252"/>
    <mergeCell ref="B253:AJ253"/>
    <mergeCell ref="B254:B256"/>
    <mergeCell ref="C254:C256"/>
    <mergeCell ref="D254:AH254"/>
    <mergeCell ref="AI254:AI256"/>
    <mergeCell ref="AJ254:AJ256"/>
    <mergeCell ref="B232:B233"/>
    <mergeCell ref="D232:AH232"/>
    <mergeCell ref="X248:AF248"/>
    <mergeCell ref="H28:H40"/>
    <mergeCell ref="M97:M109"/>
    <mergeCell ref="T97:T109"/>
    <mergeCell ref="AA97:AA109"/>
    <mergeCell ref="X112:AF112"/>
    <mergeCell ref="B116:AJ116"/>
    <mergeCell ref="B93:AJ93"/>
    <mergeCell ref="B94:AJ94"/>
    <mergeCell ref="B95:B96"/>
    <mergeCell ref="C95:C96"/>
    <mergeCell ref="AI95:AI96"/>
    <mergeCell ref="B92:AJ92"/>
    <mergeCell ref="AH50:AH62"/>
    <mergeCell ref="V44:AJ44"/>
    <mergeCell ref="AI48:AI49"/>
    <mergeCell ref="AJ48:AJ49"/>
    <mergeCell ref="AG50:AG62"/>
    <mergeCell ref="AE50:AE62"/>
    <mergeCell ref="D50:D62"/>
    <mergeCell ref="K50:K62"/>
    <mergeCell ref="R50:R62"/>
    <mergeCell ref="Y50:Y62"/>
    <mergeCell ref="AF50:AF62"/>
    <mergeCell ref="D73:D85"/>
    <mergeCell ref="B1:AJ1"/>
    <mergeCell ref="B2:AJ2"/>
    <mergeCell ref="B3:AJ3"/>
    <mergeCell ref="X21:AF21"/>
    <mergeCell ref="D4:AH4"/>
    <mergeCell ref="B4:B5"/>
    <mergeCell ref="C4:C5"/>
    <mergeCell ref="AI4:AI5"/>
    <mergeCell ref="AJ4:AJ5"/>
    <mergeCell ref="AE6:AE18"/>
    <mergeCell ref="D6:D18"/>
    <mergeCell ref="J6:J18"/>
    <mergeCell ref="K6:K18"/>
    <mergeCell ref="P6:P18"/>
    <mergeCell ref="Q6:Q18"/>
    <mergeCell ref="D21:K21"/>
    <mergeCell ref="R6:R18"/>
    <mergeCell ref="X6:X18"/>
    <mergeCell ref="T6:T18"/>
    <mergeCell ref="W6:W18"/>
    <mergeCell ref="AD6:AD18"/>
    <mergeCell ref="N165:N177"/>
    <mergeCell ref="X43:AF43"/>
    <mergeCell ref="X180:AF180"/>
    <mergeCell ref="B183:AJ183"/>
    <mergeCell ref="B184:AJ184"/>
    <mergeCell ref="B185:AJ185"/>
    <mergeCell ref="B186:B187"/>
    <mergeCell ref="C186:C187"/>
    <mergeCell ref="V181:AH181"/>
    <mergeCell ref="D88:K88"/>
    <mergeCell ref="B46:AJ46"/>
    <mergeCell ref="C141:C142"/>
    <mergeCell ref="D141:AH141"/>
    <mergeCell ref="D121:D132"/>
    <mergeCell ref="P121:P132"/>
    <mergeCell ref="K121:K132"/>
    <mergeCell ref="R121:R132"/>
    <mergeCell ref="Y121:Y132"/>
    <mergeCell ref="B140:AJ140"/>
    <mergeCell ref="AF121:AF132"/>
    <mergeCell ref="B141:B142"/>
    <mergeCell ref="X135:AF135"/>
    <mergeCell ref="Z121:Z132"/>
    <mergeCell ref="AJ119:AJ120"/>
    <mergeCell ref="B229:AJ229"/>
    <mergeCell ref="B206:AJ206"/>
    <mergeCell ref="B207:AJ207"/>
    <mergeCell ref="D188:D200"/>
    <mergeCell ref="B208:AJ208"/>
    <mergeCell ref="B209:B210"/>
    <mergeCell ref="X203:AF203"/>
    <mergeCell ref="P188:P200"/>
    <mergeCell ref="W188:W200"/>
    <mergeCell ref="N211:N223"/>
    <mergeCell ref="AI209:AI210"/>
    <mergeCell ref="AJ209:AJ210"/>
    <mergeCell ref="D209:AH209"/>
    <mergeCell ref="AJ26:AJ27"/>
    <mergeCell ref="L234:L245"/>
    <mergeCell ref="M234:M245"/>
    <mergeCell ref="S234:S245"/>
    <mergeCell ref="T234:T245"/>
    <mergeCell ref="Z234:Z245"/>
    <mergeCell ref="AA234:AA245"/>
    <mergeCell ref="D257:AH269"/>
    <mergeCell ref="AI26:AI27"/>
    <mergeCell ref="AD188:AD200"/>
    <mergeCell ref="S188:S200"/>
    <mergeCell ref="V204:AH204"/>
    <mergeCell ref="F211:F223"/>
    <mergeCell ref="M211:M223"/>
    <mergeCell ref="T211:T223"/>
    <mergeCell ref="AA211:AA223"/>
    <mergeCell ref="D43:K43"/>
    <mergeCell ref="L50:L62"/>
    <mergeCell ref="S50:S62"/>
    <mergeCell ref="Z50:Z62"/>
    <mergeCell ref="B45:AJ45"/>
    <mergeCell ref="B47:AJ47"/>
    <mergeCell ref="F28:F40"/>
    <mergeCell ref="C232:C233"/>
  </mergeCells>
  <phoneticPr fontId="34" type="noConversion"/>
  <pageMargins left="0.11811023622047245" right="0" top="0.19685039370078741" bottom="0" header="0.31496062992125984" footer="0.31496062992125984"/>
  <pageSetup paperSize="9" orientation="landscape" horizontalDpi="4294967294" verticalDpi="300" r:id="rId1"/>
  <rowBreaks count="5" manualBreakCount="5">
    <brk id="22" max="16383" man="1"/>
    <brk id="44" max="16383" man="1"/>
    <brk id="137" max="16383" man="1"/>
    <brk id="159" max="16383" man="1"/>
    <brk id="2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1-2566</vt:lpstr>
      <vt:lpstr>'1-2566'!_Hlk148104604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paweena panduang</cp:lastModifiedBy>
  <cp:lastPrinted>2024-03-21T01:10:13Z</cp:lastPrinted>
  <dcterms:created xsi:type="dcterms:W3CDTF">2017-06-29T06:43:33Z</dcterms:created>
  <dcterms:modified xsi:type="dcterms:W3CDTF">2024-03-21T01:14:07Z</dcterms:modified>
</cp:coreProperties>
</file>